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slicerCaches/slicerCache1.xml" ContentType="application/vnd.ms-excel.slicerCache+xml"/>
  <Override PartName="/xl/slicerCaches/slicerCache2.xml" ContentType="application/vnd.ms-excel.slicerCache+xml"/>
  <Override PartName="/xl/slicerCaches/slicerCache3.xml" ContentType="application/vnd.ms-excel.slicerCache+xml"/>
  <Override PartName="/xl/slicerCaches/slicerCache4.xml" ContentType="application/vnd.ms-excel.slicerCache+xml"/>
  <Override PartName="/xl/slicerCaches/slicerCache5.xml" ContentType="application/vnd.ms-excel.slicerCache+xml"/>
  <Override PartName="/xl/slicerCaches/slicerCache6.xml" ContentType="application/vnd.ms-excel.slicerCache+xml"/>
  <Override PartName="/xl/slicerCaches/slicerCache7.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tables/table1.xml" ContentType="application/vnd.openxmlformats-officedocument.spreadsheetml.table+xml"/>
  <Override PartName="/xl/slicers/slicer1.xml" ContentType="application/vnd.ms-excel.slicer+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8" Type="http://schemas.openxmlformats.org/officeDocument/2006/relationships/custom-properties" Target="docProps/custom.xml"/><Relationship Id="rId7" Type="http://schemas.openxmlformats.org/officeDocument/2006/relationships/extended-properties" Target="docProps/app.xml"/><Relationship Id="rId1" Type="http://schemas.openxmlformats.org/officeDocument/2006/relationships/officeDocument" Target="xl/workbook.xml"/><Relationship Id="rId6" Type="http://schemas.openxmlformats.org/package/2006/relationships/metadata/core-properties" Target="docProps/core.xml"/><Relationship Id="rId5" Type="http://schemas.microsoft.com/office/2006/relationships/ui/userCustomization" Target="userCustomization/customUI.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404"/>
  <workbookPr showInkAnnotation="0" codeName="ThisWorkbook"/>
  <mc:AlternateContent xmlns:mc="http://schemas.openxmlformats.org/markup-compatibility/2006">
    <mc:Choice Requires="x15">
      <x15ac:absPath xmlns:x15ac="http://schemas.microsoft.com/office/spreadsheetml/2010/11/ac" url="https://slrgroup.sharepoint.com/sites/Carnstone-Clients/Shared Documents/PSCI/03 Projects/Audit/SAQ Audit Sub-Team/SAQ template/SAQ versions/Live documents/Abbreviated/"/>
    </mc:Choice>
  </mc:AlternateContent>
  <xr:revisionPtr revIDLastSave="299" documentId="8_{B4076449-3568-4842-886C-818A9B9CD2D3}" xr6:coauthVersionLast="47" xr6:coauthVersionMax="47" xr10:uidLastSave="{3ADF6BA7-FC7C-4A4A-8DB8-B9D6E541D3D3}"/>
  <bookViews>
    <workbookView xWindow="-38400" yWindow="-1980" windowWidth="31080" windowHeight="21100" tabRatio="730" xr2:uid="{00000000-000D-0000-FFFF-FFFF00000000}"/>
  </bookViews>
  <sheets>
    <sheet name="Overview &amp; Guidance" sheetId="1" r:id="rId1"/>
    <sheet name="Facility Background Information" sheetId="2" r:id="rId2"/>
    <sheet name="Governance &amp; Management Systems" sheetId="10" r:id="rId3"/>
    <sheet name="Ethics" sheetId="4" r:id="rId4"/>
    <sheet name="Human Rights" sheetId="5" r:id="rId5"/>
    <sheet name="Environment" sheetId="6" r:id="rId6"/>
    <sheet name="Health &amp; Safety" sheetId="19" r:id="rId7"/>
    <sheet name="Company Specific Questions" sheetId="17" r:id="rId8"/>
    <sheet name="Photos" sheetId="8" r:id="rId9"/>
    <sheet name="CAP" sheetId="9" r:id="rId10"/>
    <sheet name="Lists" sheetId="11" state="hidden" r:id="rId11"/>
  </sheets>
  <definedNames>
    <definedName name="Check190" localSheetId="10">Lists!$W$16</definedName>
    <definedName name="Check191" localSheetId="10">Lists!$W$17</definedName>
    <definedName name="Check192" localSheetId="10">Lists!$W$19</definedName>
    <definedName name="counter" localSheetId="6">COUNTA(INDEX(#REF!,,MATCH(#REF!,#REF!,0)))</definedName>
    <definedName name="counter">COUNTA(INDEX(findings[],,MATCH('Overview &amp; Guidance'!$B$59,findings[#Headers],0)))</definedName>
    <definedName name="finding_method" localSheetId="6">#REF!</definedName>
    <definedName name="finding_method">findings[#Headers]</definedName>
    <definedName name="findings_list" localSheetId="6">INDEX(#REF!,1,MATCH('Health &amp; Safety'!findings_method,#REF!,0)):INDEX(#REF!,'Health &amp; Safety'!counter,MATCH('Health &amp; Safety'!findings_method,#REF!,0))</definedName>
    <definedName name="findings_list">INDEX(findings[],1,MATCH(findings_method,findings[#Headers],0)):INDEX(findings[],counter,MATCH(findings_method,findings[#Headers],0))</definedName>
    <definedName name="findings_method" localSheetId="6">#REF!</definedName>
    <definedName name="findings_method">'Overview &amp; Guidance'!$B$59</definedName>
    <definedName name="How_this_audit_was_carried_out?">'Overview &amp; Guidance'!$B$32</definedName>
    <definedName name="list_audit_type" localSheetId="6">#REF!</definedName>
    <definedName name="list_audit_type">audit_type[audit type]</definedName>
    <definedName name="list_containment_control" localSheetId="6">#REF!</definedName>
    <definedName name="list_containment_control">containment_control[Containment Control range]</definedName>
    <definedName name="list_finding_status" localSheetId="6">#REF!</definedName>
    <definedName name="list_finding_status">finding_status[Finding Status]</definedName>
    <definedName name="list_fire_detection" localSheetId="6">#REF!</definedName>
    <definedName name="list_fire_detection">fire_detection[Fire Detection]</definedName>
    <definedName name="list_timescale" localSheetId="6">#REF!</definedName>
    <definedName name="list_timescale">finding_timescale[Finding timescale]</definedName>
    <definedName name="list_verification_method" localSheetId="6">#REF!</definedName>
    <definedName name="list_verification_method">verification_method[Verification Method]</definedName>
    <definedName name="list_waste_incineration" localSheetId="6">#REF!</definedName>
    <definedName name="list_waste_incineration">waste_incineration[Waste-incineration]</definedName>
    <definedName name="list_YesNo" localSheetId="6">#REF!</definedName>
    <definedName name="list_YesNo">YesNo[YesNo]</definedName>
    <definedName name="list_YesNoNA" localSheetId="6">#REF!</definedName>
    <definedName name="list_YesNoNA">YesNoNA[YesNoNA]</definedName>
    <definedName name="list_YesNoNANotReviewed" localSheetId="6">#REF!</definedName>
    <definedName name="list_YesNoNANotReviewed">Table8[YesNoNANotReviewed]</definedName>
    <definedName name="list_YesNoNotReviewed" localSheetId="6">#REF!</definedName>
    <definedName name="list_YesNoNotReviewed">YesNoNotReviewed[YesNoNotReviewed]</definedName>
    <definedName name="lists_test_frequency" localSheetId="6">#REF!</definedName>
    <definedName name="lists_test_frequency">continuity_freq[Business continuity - test frequency]</definedName>
    <definedName name="payment" localSheetId="6">#REF!</definedName>
    <definedName name="payment">payment_method[Payment method]</definedName>
    <definedName name="_xlnm.Print_Area" localSheetId="9">'CAP'!$A$1:$N$179</definedName>
    <definedName name="_xlnm.Print_Area" localSheetId="7">'Company Specific Questions'!$A$1:$I$42</definedName>
    <definedName name="_xlnm.Print_Area" localSheetId="5">Environment!$A$1:$H$43</definedName>
    <definedName name="_xlnm.Print_Area" localSheetId="3">Ethics!$A$1:$H$34</definedName>
    <definedName name="_xlnm.Print_Area" localSheetId="1">'Facility Background Information'!$A$1:$E$66</definedName>
    <definedName name="_xlnm.Print_Area" localSheetId="2">'Governance &amp; Management Systems'!$A$1:$H$95</definedName>
    <definedName name="_xlnm.Print_Area" localSheetId="6">'Health &amp; Safety'!$A$1:$H$125</definedName>
    <definedName name="_xlnm.Print_Area" localSheetId="4">'Human Rights'!$A$1:$H$74</definedName>
    <definedName name="_xlnm.Print_Area" localSheetId="0">'Overview &amp; Guidance'!$A$1:$F$81</definedName>
    <definedName name="_xlnm.Print_Area" localSheetId="8">Photos!$B$2:$C$41</definedName>
    <definedName name="_xlnm.Print_Titles" localSheetId="9">'CAP'!$1:$5</definedName>
    <definedName name="_xlnm.Print_Titles" localSheetId="7">'Company Specific Questions'!$1:$4</definedName>
    <definedName name="_xlnm.Print_Titles" localSheetId="5">Environment!$1:$4</definedName>
    <definedName name="_xlnm.Print_Titles" localSheetId="3">Ethics!$1:$4</definedName>
    <definedName name="_xlnm.Print_Titles" localSheetId="1">'Facility Background Information'!$1:$4</definedName>
    <definedName name="_xlnm.Print_Titles" localSheetId="2">'Governance &amp; Management Systems'!$1:$4</definedName>
    <definedName name="_xlnm.Print_Titles" localSheetId="6">'Health &amp; Safety'!$1:$4</definedName>
    <definedName name="_xlnm.Print_Titles" localSheetId="4">'Human Rights'!$1:$4</definedName>
    <definedName name="_xlnm.Print_Titles" localSheetId="0">'Overview &amp; Guidance'!$1:$4</definedName>
    <definedName name="Question" localSheetId="6">#REF!</definedName>
    <definedName name="Question">#REF!</definedName>
    <definedName name="QuestionID" localSheetId="6">#REF!</definedName>
    <definedName name="QuestionID">#REF!</definedName>
    <definedName name="Service" localSheetId="6">#REF!</definedName>
    <definedName name="Service">#REF!</definedName>
    <definedName name="ServiceID" localSheetId="6">#REF!</definedName>
    <definedName name="ServiceID">#REF!</definedName>
    <definedName name="Slicer_Category">#N/A</definedName>
    <definedName name="Slicer_Completion_Timescale">#N/A</definedName>
    <definedName name="Slicer_Finding">#N/A</definedName>
    <definedName name="Slicer_Finding_Type">#N/A</definedName>
    <definedName name="Slicer_Responsible_Person">#N/A</definedName>
    <definedName name="Slicer_Status">#N/A</definedName>
    <definedName name="Slicer_Verification_Method">#N/A</definedName>
    <definedName name="StaticID" localSheetId="6">#REF!</definedName>
    <definedName name="StaticID">#REF!</definedName>
    <definedName name="StaticQ" localSheetId="6">#REF!</definedName>
    <definedName name="StaticQ">#REF!</definedName>
  </definedNames>
  <calcPr calcId="191028"/>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12"/>
        <x14:slicerCache r:id="rId13"/>
        <x14:slicerCache r:id="rId14"/>
        <x14:slicerCache r:id="rId15"/>
        <x14:slicerCache r:id="rId16"/>
        <x14:slicerCache r:id="rId17"/>
        <x14:slicerCache r:id="rId18"/>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21" i="9" l="1"/>
  <c r="B20" i="9"/>
  <c r="B19" i="9"/>
  <c r="D82" i="9"/>
  <c r="D32" i="9"/>
  <c r="C34" i="9"/>
  <c r="D56" i="9"/>
  <c r="C20" i="9"/>
  <c r="C81" i="9"/>
  <c r="D33" i="9"/>
  <c r="C86" i="9"/>
  <c r="C115" i="9"/>
  <c r="D127" i="9"/>
  <c r="D59" i="9"/>
  <c r="D28" i="9"/>
  <c r="C27" i="9"/>
  <c r="C110" i="9"/>
  <c r="C104" i="9"/>
  <c r="C122" i="9"/>
  <c r="D92" i="9"/>
  <c r="C28" i="9"/>
  <c r="C88" i="9"/>
  <c r="C106" i="9"/>
  <c r="C117" i="9"/>
  <c r="C72" i="9"/>
  <c r="D24" i="9"/>
  <c r="C69" i="9"/>
  <c r="D39" i="9"/>
  <c r="C118" i="9"/>
  <c r="C89" i="9"/>
  <c r="D110" i="9"/>
  <c r="C26" i="9"/>
  <c r="D81" i="9"/>
  <c r="C39" i="9"/>
  <c r="D66" i="9"/>
  <c r="C78" i="9"/>
  <c r="C126" i="9"/>
  <c r="D78" i="9"/>
  <c r="C56" i="9"/>
  <c r="C105" i="9"/>
  <c r="D31" i="9"/>
  <c r="D77" i="9"/>
  <c r="D54" i="9"/>
  <c r="C41" i="9"/>
  <c r="C65" i="9"/>
  <c r="D58" i="9"/>
  <c r="D122" i="9"/>
  <c r="D60" i="9"/>
  <c r="D76" i="9"/>
  <c r="C90" i="9"/>
  <c r="C87" i="9"/>
  <c r="C80" i="9"/>
  <c r="D128" i="9"/>
  <c r="D119" i="9"/>
  <c r="C55" i="9"/>
  <c r="C23" i="9"/>
  <c r="C61" i="9"/>
  <c r="C66" i="9"/>
  <c r="D89" i="9"/>
  <c r="C129" i="9"/>
  <c r="C116" i="9"/>
  <c r="C19" i="9"/>
  <c r="C99" i="9"/>
  <c r="D72" i="9"/>
  <c r="C31" i="9"/>
  <c r="C75" i="9"/>
  <c r="C59" i="9"/>
  <c r="C37" i="9"/>
  <c r="D64" i="9"/>
  <c r="C98" i="9"/>
  <c r="C54" i="9"/>
  <c r="C30" i="9"/>
  <c r="C114" i="9"/>
  <c r="C93" i="9"/>
  <c r="D129" i="9"/>
  <c r="D37" i="9"/>
  <c r="D91" i="9"/>
  <c r="C94" i="9"/>
  <c r="D104" i="9"/>
  <c r="C127" i="9"/>
  <c r="D135" i="9"/>
  <c r="C95" i="9"/>
  <c r="C67" i="9"/>
  <c r="C120" i="9"/>
  <c r="C64" i="9"/>
  <c r="C68" i="9"/>
  <c r="C111" i="9"/>
  <c r="D41" i="9"/>
  <c r="C108" i="9"/>
  <c r="C40" i="9"/>
  <c r="D125" i="9"/>
  <c r="C21" i="9"/>
  <c r="C76" i="9"/>
  <c r="D74" i="9"/>
  <c r="C79" i="9"/>
  <c r="C62" i="9"/>
  <c r="D75" i="9"/>
  <c r="D43" i="9"/>
  <c r="D27" i="9"/>
  <c r="C36" i="9"/>
  <c r="D103" i="9"/>
  <c r="D85" i="9"/>
  <c r="C102" i="9"/>
  <c r="C124" i="9"/>
  <c r="C136" i="9"/>
  <c r="D29" i="9"/>
  <c r="D113" i="9"/>
  <c r="C119" i="9"/>
  <c r="D136" i="9"/>
  <c r="D52" i="9"/>
  <c r="C48" i="9"/>
  <c r="D70" i="9"/>
  <c r="D123" i="9"/>
  <c r="D55" i="9"/>
  <c r="C71" i="9"/>
  <c r="C46" i="9"/>
  <c r="D130" i="9"/>
  <c r="D44" i="9"/>
  <c r="C130" i="9"/>
  <c r="D100" i="9"/>
  <c r="D25" i="9"/>
  <c r="C125" i="9"/>
  <c r="D107" i="9"/>
  <c r="D106" i="9"/>
  <c r="D87" i="9"/>
  <c r="C92" i="9"/>
  <c r="D35" i="9"/>
  <c r="D83" i="9"/>
  <c r="C70" i="9"/>
  <c r="D102" i="9"/>
  <c r="C44" i="9"/>
  <c r="C82" i="9"/>
  <c r="D45" i="9"/>
  <c r="D68" i="9"/>
  <c r="C131" i="9"/>
  <c r="C97" i="9"/>
  <c r="D116" i="9"/>
  <c r="D63" i="9"/>
  <c r="D117" i="9"/>
  <c r="C74" i="9"/>
  <c r="D121" i="9"/>
  <c r="C43" i="9"/>
  <c r="D124" i="9"/>
  <c r="C128" i="9"/>
  <c r="D114" i="9"/>
  <c r="C85" i="9"/>
  <c r="D95" i="9"/>
  <c r="D98" i="9"/>
  <c r="D126" i="9"/>
  <c r="D46" i="9"/>
  <c r="D108" i="9"/>
  <c r="D34" i="9"/>
  <c r="C73" i="9"/>
  <c r="C103" i="9"/>
  <c r="D133" i="9"/>
  <c r="D65" i="9"/>
  <c r="C96" i="9"/>
  <c r="D48" i="9"/>
  <c r="C32" i="9"/>
  <c r="C24" i="9"/>
  <c r="C58" i="9"/>
  <c r="C91" i="9"/>
  <c r="C109" i="9"/>
  <c r="D93" i="9"/>
  <c r="D50" i="9"/>
  <c r="D53" i="9"/>
  <c r="D96" i="9"/>
  <c r="C132" i="9"/>
  <c r="D61" i="9"/>
  <c r="D97" i="9"/>
  <c r="D57" i="9"/>
  <c r="C45" i="9"/>
  <c r="C29" i="9"/>
  <c r="C123" i="9"/>
  <c r="C60" i="9"/>
  <c r="C84" i="9"/>
  <c r="D47" i="9"/>
  <c r="D71" i="9"/>
  <c r="D40" i="9"/>
  <c r="D36" i="9"/>
  <c r="C112" i="9"/>
  <c r="D118" i="9"/>
  <c r="C107" i="9"/>
  <c r="D21" i="9"/>
  <c r="C53" i="9"/>
  <c r="D23" i="9"/>
  <c r="D79" i="9"/>
  <c r="D69" i="9"/>
  <c r="D94" i="9"/>
  <c r="C25" i="9"/>
  <c r="D20" i="9"/>
  <c r="D51" i="9"/>
  <c r="C100" i="9"/>
  <c r="C49" i="9"/>
  <c r="D88" i="9"/>
  <c r="D132" i="9"/>
  <c r="D73" i="9"/>
  <c r="D30" i="9"/>
  <c r="D19" i="9"/>
  <c r="D101" i="9"/>
  <c r="D111" i="9"/>
  <c r="C133" i="9"/>
  <c r="D112" i="9"/>
  <c r="C52" i="9"/>
  <c r="D90" i="9"/>
  <c r="D62" i="9"/>
  <c r="C38" i="9"/>
  <c r="D120" i="9"/>
  <c r="C113" i="9"/>
  <c r="C134" i="9"/>
  <c r="D26" i="9"/>
  <c r="D131" i="9"/>
  <c r="C83" i="9"/>
  <c r="D42" i="9"/>
  <c r="C57" i="9"/>
  <c r="C77" i="9"/>
  <c r="C63" i="9"/>
  <c r="C47" i="9"/>
  <c r="C135" i="9"/>
  <c r="D38" i="9"/>
  <c r="D115" i="9"/>
  <c r="D86" i="9"/>
  <c r="C42" i="9"/>
  <c r="C50" i="9"/>
  <c r="C121" i="9"/>
  <c r="C35" i="9"/>
  <c r="D49" i="9"/>
  <c r="C22" i="9"/>
  <c r="D84" i="9"/>
  <c r="D105" i="9"/>
  <c r="D99" i="9"/>
  <c r="C51" i="9"/>
  <c r="C33" i="9"/>
  <c r="D134" i="9"/>
  <c r="D22" i="9"/>
  <c r="C101" i="9"/>
  <c r="D67" i="9"/>
  <c r="D109" i="9"/>
  <c r="D80" i="9"/>
  <c r="C40" i="1" l="1"/>
  <c r="B65" i="9" l="1"/>
  <c r="B61" i="9"/>
  <c r="M65" i="9" l="1"/>
  <c r="B96" i="9" l="1"/>
  <c r="B95" i="9"/>
  <c r="B83" i="9"/>
  <c r="B59" i="9"/>
  <c r="B58" i="9"/>
  <c r="M63" i="9" l="1"/>
  <c r="M61" i="9"/>
  <c r="M64" i="9"/>
  <c r="M62" i="9"/>
  <c r="B66" i="1"/>
  <c r="D66" i="1"/>
  <c r="C66" i="1"/>
  <c r="M37" i="9"/>
  <c r="M19" i="9"/>
  <c r="M96" i="9"/>
  <c r="M95" i="9"/>
  <c r="M83" i="9"/>
  <c r="M58" i="9"/>
  <c r="B94" i="9" l="1"/>
  <c r="B82" i="9"/>
  <c r="B47" i="9"/>
  <c r="B46" i="9"/>
  <c r="M48" i="9" l="1"/>
  <c r="B49" i="9"/>
  <c r="B48" i="9"/>
  <c r="B23" i="9"/>
  <c r="B31" i="9"/>
  <c r="B24" i="9"/>
  <c r="M94" i="9" l="1"/>
  <c r="M82" i="9"/>
  <c r="M49" i="9"/>
  <c r="M47" i="9"/>
  <c r="M46" i="9"/>
  <c r="M23" i="9"/>
  <c r="M31" i="9" l="1"/>
  <c r="B71" i="9"/>
  <c r="B72" i="9"/>
  <c r="B62" i="9"/>
  <c r="B63" i="9"/>
  <c r="B41" i="9"/>
  <c r="B42" i="9"/>
  <c r="B34" i="9"/>
  <c r="B35" i="9"/>
  <c r="W147" i="9" l="1"/>
  <c r="W151" i="9"/>
  <c r="W154" i="9"/>
  <c r="W157" i="9"/>
  <c r="W161" i="9"/>
  <c r="W163" i="9"/>
  <c r="W164" i="9"/>
  <c r="W167" i="9"/>
  <c r="W171" i="9"/>
  <c r="W172" i="9"/>
  <c r="W173" i="9"/>
  <c r="W174" i="9"/>
  <c r="W175" i="9"/>
  <c r="W176" i="9"/>
  <c r="W177" i="9"/>
  <c r="W178" i="9"/>
  <c r="W144" i="9"/>
  <c r="B45" i="9"/>
  <c r="B130" i="9"/>
  <c r="B131" i="9"/>
  <c r="B132" i="9"/>
  <c r="B133" i="9"/>
  <c r="B134" i="9"/>
  <c r="B135" i="9"/>
  <c r="B136" i="9"/>
  <c r="B22" i="9"/>
  <c r="B25" i="9"/>
  <c r="B26" i="9"/>
  <c r="B27" i="9"/>
  <c r="B28" i="9"/>
  <c r="B29" i="9"/>
  <c r="B30" i="9"/>
  <c r="B32" i="9"/>
  <c r="B33" i="9"/>
  <c r="B36" i="9"/>
  <c r="B37" i="9"/>
  <c r="B38" i="9"/>
  <c r="B39" i="9"/>
  <c r="B40" i="9"/>
  <c r="B43" i="9"/>
  <c r="B44" i="9"/>
  <c r="B50" i="9"/>
  <c r="B51" i="9"/>
  <c r="B52" i="9"/>
  <c r="B53" i="9"/>
  <c r="B54" i="9"/>
  <c r="B55" i="9"/>
  <c r="B56" i="9"/>
  <c r="B57" i="9"/>
  <c r="B60" i="9"/>
  <c r="B64" i="9"/>
  <c r="B66" i="9"/>
  <c r="B67" i="9"/>
  <c r="B68" i="9"/>
  <c r="B69" i="9"/>
  <c r="B70" i="9"/>
  <c r="B73" i="9"/>
  <c r="B74" i="9"/>
  <c r="B75" i="9"/>
  <c r="B76" i="9"/>
  <c r="B77" i="9"/>
  <c r="B78" i="9"/>
  <c r="B79" i="9"/>
  <c r="B80" i="9"/>
  <c r="B81" i="9"/>
  <c r="B84" i="9"/>
  <c r="B85" i="9"/>
  <c r="B86" i="9"/>
  <c r="B87" i="9"/>
  <c r="B88" i="9"/>
  <c r="B89" i="9"/>
  <c r="B90" i="9"/>
  <c r="B91" i="9"/>
  <c r="B92" i="9"/>
  <c r="B93" i="9"/>
  <c r="B97" i="9"/>
  <c r="B98" i="9"/>
  <c r="B99" i="9"/>
  <c r="B100" i="9"/>
  <c r="B101" i="9"/>
  <c r="B102" i="9"/>
  <c r="B103" i="9"/>
  <c r="B104" i="9"/>
  <c r="B105" i="9"/>
  <c r="B106" i="9"/>
  <c r="B107" i="9"/>
  <c r="B108" i="9"/>
  <c r="B109" i="9"/>
  <c r="B110" i="9"/>
  <c r="B111" i="9"/>
  <c r="B112" i="9"/>
  <c r="B113" i="9"/>
  <c r="B114" i="9"/>
  <c r="B115" i="9"/>
  <c r="B116" i="9"/>
  <c r="B117" i="9"/>
  <c r="B118" i="9"/>
  <c r="B119" i="9"/>
  <c r="B120" i="9"/>
  <c r="B121" i="9"/>
  <c r="B122" i="9"/>
  <c r="B123" i="9"/>
  <c r="B124" i="9"/>
  <c r="B125" i="9"/>
  <c r="B126" i="9"/>
  <c r="B127" i="9"/>
  <c r="B128" i="9"/>
  <c r="B129" i="9"/>
  <c r="M44" i="9" l="1"/>
  <c r="M24" i="9"/>
  <c r="B63" i="1" l="1"/>
  <c r="B62" i="1"/>
  <c r="M130" i="9"/>
  <c r="M100" i="9"/>
  <c r="M74" i="9"/>
  <c r="M134" i="9"/>
  <c r="M32" i="9"/>
  <c r="M29" i="9"/>
  <c r="M80" i="9"/>
  <c r="M123" i="9"/>
  <c r="M126" i="9"/>
  <c r="M76" i="9"/>
  <c r="M52" i="9"/>
  <c r="M67" i="9"/>
  <c r="M131" i="9"/>
  <c r="M69" i="9"/>
  <c r="M92" i="9"/>
  <c r="M105" i="9"/>
  <c r="M128" i="9"/>
  <c r="M108" i="9"/>
  <c r="M132" i="9"/>
  <c r="M116" i="9"/>
  <c r="M60" i="9"/>
  <c r="M129" i="9"/>
  <c r="M102" i="9"/>
  <c r="M30" i="9"/>
  <c r="M110" i="9"/>
  <c r="M42" i="9"/>
  <c r="M97" i="9"/>
  <c r="M98" i="9"/>
  <c r="M73" i="9"/>
  <c r="M21" i="9"/>
  <c r="M33" i="9"/>
  <c r="M59" i="9"/>
  <c r="M122" i="9"/>
  <c r="M136" i="9"/>
  <c r="M45" i="9"/>
  <c r="M43" i="9"/>
  <c r="M72" i="9"/>
  <c r="M87" i="9"/>
  <c r="M113" i="9"/>
  <c r="M101" i="9"/>
  <c r="M90" i="9"/>
  <c r="M118" i="9"/>
  <c r="M79" i="9"/>
  <c r="M81" i="9"/>
  <c r="M93" i="9"/>
  <c r="M36" i="9"/>
  <c r="M121" i="9"/>
  <c r="M54" i="9"/>
  <c r="M107" i="9"/>
  <c r="M120" i="9"/>
  <c r="M26" i="9"/>
  <c r="M114" i="9"/>
  <c r="M38" i="9"/>
  <c r="D62" i="1"/>
  <c r="D67" i="1"/>
  <c r="D64" i="1"/>
  <c r="C64" i="1"/>
  <c r="C65" i="1"/>
  <c r="C67" i="1"/>
  <c r="D63" i="1"/>
  <c r="C62" i="1"/>
  <c r="B65" i="1"/>
  <c r="C63" i="1"/>
  <c r="B64" i="1"/>
  <c r="D65" i="1"/>
  <c r="B67" i="1"/>
  <c r="M35" i="9"/>
  <c r="M103" i="9"/>
  <c r="M109" i="9"/>
  <c r="M27" i="9"/>
  <c r="M125" i="9"/>
  <c r="M112" i="9"/>
  <c r="M71" i="9"/>
  <c r="M91" i="9"/>
  <c r="M124" i="9"/>
  <c r="M28" i="9"/>
  <c r="M68" i="9"/>
  <c r="M78" i="9"/>
  <c r="M40" i="9"/>
  <c r="M51" i="9"/>
  <c r="M34" i="9"/>
  <c r="M86" i="9"/>
  <c r="M106" i="9"/>
  <c r="M84" i="9"/>
  <c r="M77" i="9"/>
  <c r="M127" i="9"/>
  <c r="M70" i="9"/>
  <c r="M50" i="9"/>
  <c r="M111" i="9"/>
  <c r="M75" i="9"/>
  <c r="M135" i="9"/>
  <c r="M53" i="9"/>
  <c r="M41" i="9"/>
  <c r="M89" i="9"/>
  <c r="M133" i="9"/>
  <c r="M66" i="9"/>
  <c r="M85" i="9"/>
  <c r="M39" i="9"/>
  <c r="M56" i="9"/>
  <c r="M22" i="9"/>
  <c r="M117" i="9"/>
  <c r="M119" i="9"/>
  <c r="M57" i="9"/>
  <c r="M99" i="9"/>
  <c r="M25" i="9"/>
  <c r="M104" i="9"/>
  <c r="M20" i="9"/>
  <c r="M88" i="9"/>
  <c r="M115" i="9"/>
  <c r="M55" i="9"/>
</calcChain>
</file>

<file path=xl/sharedStrings.xml><?xml version="1.0" encoding="utf-8"?>
<sst xmlns="http://schemas.openxmlformats.org/spreadsheetml/2006/main" count="1414" uniqueCount="878">
  <si>
    <t>Pharmaceutical Supply Chain Initiative</t>
  </si>
  <si>
    <t>Self-Assessment Questionnaire and Audit Report Template</t>
  </si>
  <si>
    <t>Overview and Guidance</t>
  </si>
  <si>
    <t>PSCI Audit Sharing Platform</t>
  </si>
  <si>
    <t>PSCI members have standardised this audit template. The PSCI audit sharing program enables suppliers to share audits reports and actions plans with more than one member via a safe and confidential web-based platform. This means fewer audits for each supplier and efficiency gains for PSCI members. For further information about PSCI Audit sharing program, feel free to contact a PSCI member or info@pscintiative.org</t>
  </si>
  <si>
    <t>Guidance for completion</t>
  </si>
  <si>
    <t>Key</t>
  </si>
  <si>
    <t>Cells in this colour should be completed by the supplier prior to the audit</t>
  </si>
  <si>
    <t>Cells in this colour should be completed by the auditor</t>
  </si>
  <si>
    <t xml:space="preserve">Cells in this colour will be populated automatically </t>
  </si>
  <si>
    <t>Cells in this colour have been completed</t>
  </si>
  <si>
    <r>
      <rPr>
        <sz val="11"/>
        <color theme="1"/>
        <rFont val="Webdings"/>
        <family val="1"/>
        <charset val="2"/>
      </rPr>
      <t>i</t>
    </r>
    <r>
      <rPr>
        <sz val="11"/>
        <color theme="1"/>
        <rFont val="Arial"/>
        <family val="2"/>
      </rPr>
      <t xml:space="preserve"> Cells in this colour highlight essential guidance for audit completion</t>
    </r>
  </si>
  <si>
    <t>Cells in this colour are for those reviewing the audit to add comments</t>
  </si>
  <si>
    <t xml:space="preserve">Auditor and Audit Report Information </t>
  </si>
  <si>
    <t xml:space="preserve">Audit report number: </t>
  </si>
  <si>
    <t>Date of audit report (DD/MM/YYYY)</t>
  </si>
  <si>
    <t xml:space="preserve">Report owner: </t>
  </si>
  <si>
    <t xml:space="preserve">Date of audit (DD/MM/YYYY): </t>
  </si>
  <si>
    <t>Type of audit:</t>
  </si>
  <si>
    <t xml:space="preserve">If other, please specify: </t>
  </si>
  <si>
    <t xml:space="preserve">Date of previous audit (DD/MM/YYYY): </t>
  </si>
  <si>
    <t xml:space="preserve">Type of previous audit: </t>
  </si>
  <si>
    <t xml:space="preserve">Audit firm name: </t>
  </si>
  <si>
    <t xml:space="preserve">Lead auditor name: </t>
  </si>
  <si>
    <t>Lead auditor job title:</t>
  </si>
  <si>
    <t>Names of further auditors:</t>
  </si>
  <si>
    <t>Further auditors' job titles:</t>
  </si>
  <si>
    <t xml:space="preserve">Phone number: </t>
  </si>
  <si>
    <t xml:space="preserve">Email: </t>
  </si>
  <si>
    <t>How was this audit carried out?</t>
    <phoneticPr fontId="39" type="noConversion"/>
  </si>
  <si>
    <r>
      <t xml:space="preserve">If </t>
    </r>
    <r>
      <rPr>
        <i/>
        <sz val="11"/>
        <color theme="1"/>
        <rFont val="Arial"/>
        <family val="2"/>
      </rPr>
      <t>Fully Remote</t>
    </r>
    <r>
      <rPr>
        <sz val="11"/>
        <color theme="1"/>
        <rFont val="Arial"/>
        <family val="2"/>
      </rPr>
      <t xml:space="preserve"> or </t>
    </r>
    <r>
      <rPr>
        <i/>
        <sz val="11"/>
        <color theme="1"/>
        <rFont val="Arial"/>
        <family val="2"/>
      </rPr>
      <t>Partly Remote</t>
    </r>
    <r>
      <rPr>
        <sz val="11"/>
        <color theme="1"/>
        <rFont val="Arial"/>
        <family val="2"/>
      </rPr>
      <t>, please specify the verification methods:</t>
    </r>
    <phoneticPr fontId="39" type="noConversion"/>
  </si>
  <si>
    <r>
      <rPr>
        <sz val="11"/>
        <color theme="1"/>
        <rFont val="Webdings"/>
        <family val="1"/>
        <charset val="2"/>
      </rPr>
      <t>i</t>
    </r>
    <r>
      <rPr>
        <sz val="11"/>
        <color theme="1"/>
        <rFont val="Arial"/>
        <family val="2"/>
      </rPr>
      <t xml:space="preserve"> Please note that there are three ways to carry out an audit (Fully Remote, Partly Remote, Onsite). Please select which way was used. 
</t>
    </r>
    <r>
      <rPr>
        <u/>
        <sz val="11"/>
        <color theme="1"/>
        <rFont val="Arial"/>
        <family val="2"/>
      </rPr>
      <t>Fully Remote audit</t>
    </r>
    <r>
      <rPr>
        <sz val="11"/>
        <color theme="1"/>
        <rFont val="Arial"/>
        <family val="2"/>
      </rPr>
      <t xml:space="preserve"> means the entire audit, including the verification of responses to questions within the SAQ</t>
    </r>
    <r>
      <rPr>
        <i/>
        <sz val="11"/>
        <color theme="1"/>
        <rFont val="Arial"/>
        <family val="2"/>
      </rPr>
      <t xml:space="preserve"> all</t>
    </r>
    <r>
      <rPr>
        <sz val="11"/>
        <color theme="1"/>
        <rFont val="Arial"/>
        <family val="2"/>
      </rPr>
      <t xml:space="preserve"> verified via remote methods, such as livestreaming video, telephone/video call, etc. 
</t>
    </r>
    <r>
      <rPr>
        <u/>
        <sz val="11"/>
        <color theme="1"/>
        <rFont val="Arial"/>
        <family val="2"/>
      </rPr>
      <t>Partly Remote audit</t>
    </r>
    <r>
      <rPr>
        <sz val="11"/>
        <color theme="1"/>
        <rFont val="Arial"/>
        <family val="2"/>
      </rPr>
      <t xml:space="preserve"> means </t>
    </r>
    <r>
      <rPr>
        <i/>
        <sz val="11"/>
        <color theme="1"/>
        <rFont val="Arial"/>
        <family val="2"/>
      </rPr>
      <t>part</t>
    </r>
    <r>
      <rPr>
        <sz val="11"/>
        <color theme="1"/>
        <rFont val="Arial"/>
        <family val="2"/>
      </rPr>
      <t xml:space="preserve"> of the audit was conducted remotely and </t>
    </r>
    <r>
      <rPr>
        <i/>
        <sz val="11"/>
        <color theme="1"/>
        <rFont val="Arial"/>
        <family val="2"/>
      </rPr>
      <t>part</t>
    </r>
    <r>
      <rPr>
        <sz val="11"/>
        <color theme="1"/>
        <rFont val="Arial"/>
        <family val="2"/>
      </rPr>
      <t xml:space="preserve"> of the audit was conducted on-site.  
</t>
    </r>
    <r>
      <rPr>
        <u/>
        <sz val="11"/>
        <color theme="1"/>
        <rFont val="Arial"/>
        <family val="2"/>
      </rPr>
      <t>Onsite audit</t>
    </r>
    <r>
      <rPr>
        <sz val="11"/>
        <color theme="1"/>
        <rFont val="Arial"/>
        <family val="2"/>
      </rPr>
      <t xml:space="preserve"> means the audit and the </t>
    </r>
    <r>
      <rPr>
        <i/>
        <sz val="11"/>
        <color theme="1"/>
        <rFont val="Arial"/>
        <family val="2"/>
      </rPr>
      <t>all</t>
    </r>
    <r>
      <rPr>
        <sz val="11"/>
        <color theme="1"/>
        <rFont val="Arial"/>
        <family val="2"/>
      </rPr>
      <t xml:space="preserve"> verification of responses to questions on the SAQ were carried out via onsite visits. 
</t>
    </r>
    <r>
      <rPr>
        <sz val="11"/>
        <color theme="1"/>
        <rFont val="Arial"/>
        <family val="1"/>
        <charset val="2"/>
      </rPr>
      <t>Additionally, if the audit was conducted either partly remote or fully remote, you'll be asked to comment on how on how you’ve collected and verified information by areas covered.</t>
    </r>
    <phoneticPr fontId="39" type="noConversion"/>
  </si>
  <si>
    <r>
      <rPr>
        <sz val="11"/>
        <color theme="1"/>
        <rFont val="Webdings"/>
        <family val="1"/>
        <charset val="2"/>
      </rPr>
      <t>i</t>
    </r>
    <r>
      <rPr>
        <sz val="11"/>
        <color theme="1"/>
        <rFont val="Arial"/>
        <family val="2"/>
      </rPr>
      <t xml:space="preserve"> Please note you will be asked to specifiy the verification methods for each topic area covered in the corresponding sheet as well.</t>
    </r>
  </si>
  <si>
    <t>What is the scope of this PSCI Audit?</t>
  </si>
  <si>
    <t>a) HSE + Human Rights &amp; Ethics</t>
  </si>
  <si>
    <t xml:space="preserve"> </t>
  </si>
  <si>
    <r>
      <rPr>
        <sz val="11"/>
        <rFont val="Webdings"/>
        <family val="1"/>
        <charset val="2"/>
      </rPr>
      <t>i</t>
    </r>
    <r>
      <rPr>
        <sz val="11"/>
        <rFont val="Arial"/>
        <family val="2"/>
      </rPr>
      <t xml:space="preserve"> Please indicate whether this is a 'Full' audit i.e. covering all Sections of the SAQ or whether it is limited to either HSE topics only or Human Rights &amp; Ethics topics only</t>
    </r>
  </si>
  <si>
    <t>b) HSE only</t>
  </si>
  <si>
    <t>c) Human Rights &amp; Ethics only</t>
  </si>
  <si>
    <t xml:space="preserve">Facility Details </t>
  </si>
  <si>
    <t xml:space="preserve">Company name: </t>
  </si>
  <si>
    <t xml:space="preserve">Site name: </t>
  </si>
  <si>
    <t xml:space="preserve">Parent company name: </t>
  </si>
  <si>
    <t xml:space="preserve">Site street address: </t>
  </si>
  <si>
    <t xml:space="preserve">Site city: </t>
  </si>
  <si>
    <t>Site state/province/county:</t>
  </si>
  <si>
    <t xml:space="preserve">Site postal/zip code: </t>
  </si>
  <si>
    <t xml:space="preserve">Site country: </t>
  </si>
  <si>
    <t>Duns number (9 digit code)</t>
  </si>
  <si>
    <t>Site Contact Information</t>
  </si>
  <si>
    <t xml:space="preserve">Site representative name (host): </t>
  </si>
  <si>
    <t xml:space="preserve">Job title: </t>
  </si>
  <si>
    <t xml:space="preserve">Email address: </t>
  </si>
  <si>
    <t xml:space="preserve">Management representative name: </t>
  </si>
  <si>
    <t xml:space="preserve">HSE (Health, Safety, Environment) representative name: </t>
  </si>
  <si>
    <t xml:space="preserve">HR (Human Resources) representative name: </t>
  </si>
  <si>
    <t>Executive summary</t>
  </si>
  <si>
    <t>Finding classification method</t>
  </si>
  <si>
    <t>Critical/Major/Minor</t>
  </si>
  <si>
    <t>Overall findings</t>
  </si>
  <si>
    <t>Critical</t>
  </si>
  <si>
    <t>Major</t>
  </si>
  <si>
    <t>Minor</t>
  </si>
  <si>
    <t>Governance &amp; Management Systems</t>
  </si>
  <si>
    <t>Ethics</t>
    <phoneticPr fontId="39" type="noConversion"/>
  </si>
  <si>
    <t>Human Rights</t>
  </si>
  <si>
    <t>Environment</t>
  </si>
  <si>
    <t>Health &amp; Safety</t>
  </si>
  <si>
    <t>Company Specific Questions</t>
  </si>
  <si>
    <r>
      <rPr>
        <sz val="11"/>
        <color theme="1"/>
        <rFont val="Webdings"/>
        <family val="1"/>
        <charset val="2"/>
      </rPr>
      <t>i</t>
    </r>
    <r>
      <rPr>
        <sz val="11"/>
        <color theme="1"/>
        <rFont val="Arial"/>
        <family val="2"/>
      </rPr>
      <t xml:space="preserve"> It is not possible in an audit, with a limited time frame, to identify every area requiring attention. It is the responsibility of the audited party to establish, implement and maintain effective systems and procedures that comply with the regulatory requirements. Due to the size of the site only the most important buildings, facilities, and HSE topics could be inspected or discussed during the audit.</t>
    </r>
  </si>
  <si>
    <r>
      <rPr>
        <sz val="11"/>
        <color theme="1"/>
        <rFont val="Webdings"/>
        <family val="1"/>
        <charset val="2"/>
      </rPr>
      <t xml:space="preserve">i </t>
    </r>
    <r>
      <rPr>
        <b/>
        <sz val="11"/>
        <color theme="1"/>
        <rFont val="Arial"/>
        <family val="2"/>
      </rPr>
      <t>Please see findings definitions below:
Critical Findings:</t>
    </r>
    <r>
      <rPr>
        <sz val="11"/>
        <color theme="1"/>
        <rFont val="Arial"/>
        <family val="2"/>
      </rPr>
      <t xml:space="preserve"> Are very high risk findings that require immediate action to protect human life, the health of employees or the environment; May result in loss of license to operate or serious damage to reputation; Require immediate corrective action by the supplier; Need to be communicated to the audit sponsor prior to audit report finalization.
</t>
    </r>
    <r>
      <rPr>
        <b/>
        <sz val="11"/>
        <color theme="1"/>
        <rFont val="Arial"/>
        <family val="2"/>
      </rPr>
      <t>Major Findings:</t>
    </r>
    <r>
      <rPr>
        <sz val="11"/>
        <color theme="1"/>
        <rFont val="Arial"/>
        <family val="2"/>
      </rPr>
      <t xml:space="preserve"> Findings that may pose major impacts to workers, the community, or the environment. Findings that may pose major regulatory non-compliances or illustrate systemic program gaps.
</t>
    </r>
    <r>
      <rPr>
        <b/>
        <sz val="11"/>
        <color theme="1"/>
        <rFont val="Arial"/>
        <family val="2"/>
      </rPr>
      <t>Minor Findings:</t>
    </r>
    <r>
      <rPr>
        <sz val="11"/>
        <color theme="1"/>
        <rFont val="Arial"/>
        <family val="2"/>
      </rPr>
      <t xml:space="preserve"> Findings that may pose minor impacts to workers, the community, the environment. Findings that may pose minor regulatory non-compliances.
</t>
    </r>
    <r>
      <rPr>
        <b/>
        <sz val="11"/>
        <color theme="1"/>
        <rFont val="Arial"/>
        <family val="2"/>
      </rPr>
      <t xml:space="preserve">Non-Finding remarks: </t>
    </r>
    <r>
      <rPr>
        <sz val="11"/>
        <color theme="1"/>
        <rFont val="Arial"/>
        <family val="2"/>
      </rPr>
      <t>Are where the auditor wishes to raise an important comment, but this comment would not constitute any type of finding.</t>
    </r>
  </si>
  <si>
    <t>Attitude of workers (towards management, workplace, and the interview process):</t>
  </si>
  <si>
    <t>Attitude of management (to audit and audit process):</t>
  </si>
  <si>
    <t>Any additional comments or points of note:</t>
  </si>
  <si>
    <t xml:space="preserve">Pharmaceutical Supply Chain Initiative </t>
  </si>
  <si>
    <t>Facility Background Information</t>
  </si>
  <si>
    <t>Supplier response</t>
  </si>
  <si>
    <t xml:space="preserve">Auditor comments </t>
  </si>
  <si>
    <t>Guidance</t>
  </si>
  <si>
    <t>Please indicate which of the following best describes this facility (check all that apply):</t>
  </si>
  <si>
    <t>Other</t>
  </si>
  <si>
    <t xml:space="preserve">If other, please describe: </t>
  </si>
  <si>
    <t>Is the facility located in a region that has experienced any of the following natural disasters which have had a direct impact on the facility (check all that apply):</t>
  </si>
  <si>
    <t>Flood</t>
  </si>
  <si>
    <t>Earthquake</t>
  </si>
  <si>
    <t xml:space="preserve">Damaging windstorm </t>
  </si>
  <si>
    <t>Wildfires</t>
  </si>
  <si>
    <t xml:space="preserve">Volcanic Activity </t>
  </si>
  <si>
    <t xml:space="preserve">Tsunami Impact </t>
  </si>
  <si>
    <t xml:space="preserve">Hurricane/Typhoon </t>
  </si>
  <si>
    <t>Tornado</t>
  </si>
  <si>
    <t>If the facility was impacted by any of the above, did it cause a business interruption and was the Business Continuity Plan activated?</t>
  </si>
  <si>
    <t>If so, please provide details of each interruption:</t>
  </si>
  <si>
    <t>Describe the type of work currently being, or proposed to be performed at this facility (include product types such as antibiotics, solvents):</t>
  </si>
  <si>
    <t>Please describe the facility HSE (Health Safety &amp; Environment) resources (number of staff or time spent on HSE):</t>
  </si>
  <si>
    <t>Please provide a copy of the company’s organization chart indicating areas of expertise in HSE and whether they are full time. Please provide qualifications of the full time HSE people.</t>
  </si>
  <si>
    <t>Please provide qualifications of the full time HSE people.</t>
  </si>
  <si>
    <t>Is the facility included in any management system certification schemes, such as ISO 14001:2015; ISO 45001:2018; ISO 50001:2018 etc.</t>
  </si>
  <si>
    <t>If so, please provide details including dates of most recent assessment(s), expiry date(s) and validity of certification:</t>
  </si>
  <si>
    <t>Is the company/facility a member of any organisation or initiative that promotes sustainability?</t>
  </si>
  <si>
    <t>If so, please provide details:</t>
  </si>
  <si>
    <t xml:space="preserve">What is the primary language spoken by the majority of the employees at this location?      </t>
  </si>
  <si>
    <t xml:space="preserve">Other languages (spoken by at least 10% of the workforce): </t>
  </si>
  <si>
    <t xml:space="preserve">Is company sponsored housing provided to any contract or full time employees working at this location? </t>
  </si>
  <si>
    <t xml:space="preserve">If yes, what is the approximate number of workers living in company-provided housing? </t>
  </si>
  <si>
    <r>
      <t>Total site area (m</t>
    </r>
    <r>
      <rPr>
        <vertAlign val="superscript"/>
        <sz val="11"/>
        <color theme="1"/>
        <rFont val="Arial"/>
        <family val="2"/>
      </rPr>
      <t>2</t>
    </r>
    <r>
      <rPr>
        <sz val="11"/>
        <color theme="1"/>
        <rFont val="Arial"/>
        <family val="2"/>
      </rPr>
      <t xml:space="preserve">):      </t>
    </r>
  </si>
  <si>
    <r>
      <t>Manufacturing area (m</t>
    </r>
    <r>
      <rPr>
        <vertAlign val="superscript"/>
        <sz val="11"/>
        <color theme="1"/>
        <rFont val="Arial"/>
        <family val="2"/>
      </rPr>
      <t>2</t>
    </r>
    <r>
      <rPr>
        <sz val="11"/>
        <color theme="1"/>
        <rFont val="Arial"/>
        <family val="2"/>
      </rPr>
      <t xml:space="preserve">):      </t>
    </r>
  </si>
  <si>
    <t>Does your company own the facility?</t>
  </si>
  <si>
    <t xml:space="preserve">If no, who owns the facility? </t>
  </si>
  <si>
    <t>If the facility is not owned by the parent company, are the following within your operational control?</t>
  </si>
  <si>
    <t>Waste water treatment plant</t>
  </si>
  <si>
    <t>Utilities</t>
  </si>
  <si>
    <t>Security</t>
  </si>
  <si>
    <t xml:space="preserve">Management of the roadways </t>
  </si>
  <si>
    <t xml:space="preserve">Indicate if the site is in a rural, industrial, residential or mixed commercial setting. </t>
  </si>
  <si>
    <t>Please attach a local area map with water sources if available.</t>
  </si>
  <si>
    <t xml:space="preserve">When was this site initially constructed? </t>
  </si>
  <si>
    <t>Please indicate the years of industrial use of the site</t>
  </si>
  <si>
    <t>Number of employees/workers by category</t>
  </si>
  <si>
    <t>Male</t>
  </si>
  <si>
    <t>Female</t>
  </si>
  <si>
    <t>Total employee population onsite (including temporary, part-time and contract workers)</t>
  </si>
  <si>
    <r>
      <rPr>
        <sz val="10"/>
        <color theme="1"/>
        <rFont val="Webdings"/>
        <family val="1"/>
        <charset val="2"/>
      </rPr>
      <t>i</t>
    </r>
    <r>
      <rPr>
        <sz val="10"/>
        <color theme="1"/>
        <rFont val="Arial"/>
        <family val="2"/>
      </rPr>
      <t xml:space="preserve"> Provide data for the entire site. Also, please note that there may be workers/employees who fit into multiple categories and should be accounted for under each applicable category (i.e., there is overlap between categories)</t>
    </r>
  </si>
  <si>
    <t>Full time employees/workers directly employed by the company</t>
  </si>
  <si>
    <t>Part-time employees/workers directly employed by the company</t>
  </si>
  <si>
    <t>Indirect, contract or dispatch employees/workers</t>
  </si>
  <si>
    <t>Employees/workers under the age of 18</t>
  </si>
  <si>
    <t>Migrant or Foreign Workers</t>
  </si>
  <si>
    <t>Student workers (include students, apprentices and interns)</t>
  </si>
  <si>
    <t>General description of the company</t>
  </si>
  <si>
    <t>Please provide a general description of the company</t>
  </si>
  <si>
    <r>
      <rPr>
        <sz val="11"/>
        <rFont val="Arial"/>
        <family val="2"/>
      </rPr>
      <t>In case of a</t>
    </r>
    <r>
      <rPr>
        <b/>
        <sz val="11"/>
        <rFont val="Arial"/>
        <family val="2"/>
      </rPr>
      <t xml:space="preserve"> partly remote audit</t>
    </r>
    <r>
      <rPr>
        <sz val="11"/>
        <rFont val="Arial"/>
        <family val="2"/>
      </rPr>
      <t>: please specify the methods used when verification of self-assessment information was carried out remotely.</t>
    </r>
    <phoneticPr fontId="39" type="noConversion"/>
  </si>
  <si>
    <t xml:space="preserve">Governance &amp; Management Systems </t>
  </si>
  <si>
    <t>Reviewer comments</t>
  </si>
  <si>
    <r>
      <rPr>
        <sz val="11"/>
        <rFont val="Webdings"/>
        <family val="1"/>
        <charset val="2"/>
      </rPr>
      <t xml:space="preserve">i </t>
    </r>
    <r>
      <rPr>
        <sz val="11"/>
        <rFont val="Arial"/>
        <family val="2"/>
      </rPr>
      <t>Please make sure the spelling of the tab name is exactly</t>
    </r>
    <r>
      <rPr>
        <b/>
        <sz val="11"/>
        <rFont val="Arial"/>
        <family val="2"/>
      </rPr>
      <t xml:space="preserve"> Governance &amp; Management Systems</t>
    </r>
  </si>
  <si>
    <r>
      <rPr>
        <sz val="11"/>
        <rFont val="Webdings"/>
        <family val="1"/>
        <charset val="2"/>
      </rPr>
      <t>i</t>
    </r>
    <r>
      <rPr>
        <sz val="11"/>
        <rFont val="Arial"/>
        <family val="1"/>
        <charset val="2"/>
      </rPr>
      <t xml:space="preserve"> Please complete spell check once finished, by pressing F7 on your keyboard</t>
    </r>
  </si>
  <si>
    <t xml:space="preserve">Self-assessment answer </t>
  </si>
  <si>
    <t xml:space="preserve">Auditor evaluation </t>
  </si>
  <si>
    <t xml:space="preserve">Findings </t>
  </si>
  <si>
    <t>Points of excellence</t>
  </si>
  <si>
    <t>Additional Auditor Guidance</t>
  </si>
  <si>
    <t>Reviewer responses, if needed</t>
  </si>
  <si>
    <t>Completed by supplier prior to audit</t>
  </si>
  <si>
    <t>Evaluation</t>
  </si>
  <si>
    <t xml:space="preserve">Observations, details, comments </t>
  </si>
  <si>
    <t>Findings classification</t>
  </si>
  <si>
    <t xml:space="preserve">Description of finding </t>
  </si>
  <si>
    <t>Description of points of excellence</t>
  </si>
  <si>
    <r>
      <t xml:space="preserve">
</t>
    </r>
    <r>
      <rPr>
        <sz val="10"/>
        <rFont val="Arial"/>
        <family val="2"/>
      </rPr>
      <t xml:space="preserve">
Where provided, it is mandatory to follow the guidance.</t>
    </r>
  </si>
  <si>
    <t>&lt;add instructions&gt;</t>
  </si>
  <si>
    <t>Commitment and Accountability</t>
  </si>
  <si>
    <t>Has the facility demonstrated commitment to the concepts described in the PSCI Principles (covering Governance &amp; Management Systems, Ethics, Human Rights, Health and Safety and Environmental Protection)? And does the top management demonstrate leadership and commitment with these principles?</t>
  </si>
  <si>
    <t xml:space="preserve"> i.</t>
  </si>
  <si>
    <t>Are relevant aspects of the Principles incorporated into business plans on a periodical basis?</t>
  </si>
  <si>
    <t>ii.</t>
  </si>
  <si>
    <t>Is appropriate resource allocated and are accountabilities known, clearly defined and communicated?</t>
  </si>
  <si>
    <t>iii.</t>
  </si>
  <si>
    <t>Do the concepts of the Principles appear in documents and in communications to employees, contractors and suppliers?</t>
  </si>
  <si>
    <t>Please explain:</t>
  </si>
  <si>
    <t>iv.</t>
  </si>
  <si>
    <t>Does the company actively work on creating a culture of responsible practices?</t>
  </si>
  <si>
    <t>Legal and Customer Requirements</t>
  </si>
  <si>
    <t>Does the company have the required legal licences/permits for its operations, such as a valid business licence?</t>
  </si>
  <si>
    <t>If so, please provide details of licence/permit number(s), expiry date(s) and validity:</t>
  </si>
  <si>
    <t>Are there any regulatory compliance issues with regards to Health and Safety, Ethics, Environment or Human Rights?</t>
  </si>
  <si>
    <r>
      <rPr>
        <sz val="11"/>
        <color theme="1"/>
        <rFont val="Webdings"/>
        <family val="1"/>
        <charset val="2"/>
      </rPr>
      <t>i</t>
    </r>
    <r>
      <rPr>
        <sz val="11"/>
        <color theme="1"/>
        <rFont val="Arial"/>
        <family val="2"/>
      </rPr>
      <t xml:space="preserve"> Check publicly available data about companies regarding regulatory compliance such as OSHA in USA or IPE in China.
Also, please note that deficiencies in this question do not necessarily result in a finding. 
</t>
    </r>
    <r>
      <rPr>
        <sz val="11"/>
        <rFont val="Arial"/>
        <family val="2"/>
      </rPr>
      <t>Check whether the facility experienced pending or recent (last three years) HSE incidents (for example, non-compliance events, spills, notice of violation, fines or other HSE events), and whether there have been any investigations or legal proceedings regarding corruption / bribery / fraud / human rights in the last five years.</t>
    </r>
  </si>
  <si>
    <t>i.</t>
  </si>
  <si>
    <t xml:space="preserve">Is there any ongoing litigation or regulatory notices with respect to regulatory compliance? </t>
  </si>
  <si>
    <t xml:space="preserve">Are there any historical major regulatory actions? </t>
  </si>
  <si>
    <t xml:space="preserve">Any continuous / prolonged situations where regulatory compliance requirements are not in place or exceeded (within the past 3 years)? </t>
  </si>
  <si>
    <t xml:space="preserve">Please explain: </t>
  </si>
  <si>
    <t xml:space="preserve">Does the facility have a process in place to identify, monitor, assess and evaluate legal requirements and others related to Health and Safety, Environment, Business Ethics, and Human Rights?
</t>
  </si>
  <si>
    <r>
      <rPr>
        <sz val="11"/>
        <rFont val="Webdings"/>
        <family val="1"/>
        <charset val="2"/>
      </rPr>
      <t>i</t>
    </r>
    <r>
      <rPr>
        <sz val="11"/>
        <rFont val="Arial"/>
        <family val="2"/>
      </rPr>
      <t xml:space="preserve"> Check that the site has processes in place to ensure compliance with regulations in regards to the PSCI Principles.
Does the company maintain a legal register listing applicable legislation related to Health and Safety, Environment, Business Ethics  and Labor/Human Rights? 
</t>
    </r>
  </si>
  <si>
    <t>Does the facility have processes in place to ensure responsible business practices with their suppliers, contractors and sub-contractors, aligned with the PSCI Principles (i.e. Human rights, Ethics, Environment, Health &amp; Safety)?</t>
  </si>
  <si>
    <t>Does the facility have a traceability process in place for its supply chain?</t>
  </si>
  <si>
    <t>Does the facility have a process to evaluate and mitigate the risks linked to sourcing, including from known high-risk regions globally?</t>
  </si>
  <si>
    <t>Please provide details of this sourcing process</t>
  </si>
  <si>
    <t xml:space="preserve">Are responsible business expectations clearly communicated to the supplier and reinforced on a regular basis?   </t>
  </si>
  <si>
    <t xml:space="preserve">Is there a purchasing policy that ensures only approved suppliers are used? </t>
  </si>
  <si>
    <t>v.</t>
  </si>
  <si>
    <t>Are suppliers measured against the responsible business practice expectations?</t>
  </si>
  <si>
    <t xml:space="preserve">By on-site assessment / audit: </t>
  </si>
  <si>
    <t xml:space="preserve">By desk-top assessment (e.g. questionnaires, supplier self compliance statement): </t>
  </si>
  <si>
    <t>Risk Management</t>
  </si>
  <si>
    <t>Does the facility and/or company risk assess their operations for potential impacts on health &amp; safety, the environment, ethical conduct, or human rights?</t>
  </si>
  <si>
    <t xml:space="preserve">Are there appropriate tools whereby programs, policies, and/or SOPs and major business impacts for the site are assessed routinely? </t>
  </si>
  <si>
    <t>Do these assessments include:</t>
  </si>
  <si>
    <t xml:space="preserve">Legal risks (environmental permits, fair wage practices, etc.):  </t>
  </si>
  <si>
    <t>Business interruption risks (examples: flood, severe weather, adjacent operations):</t>
  </si>
  <si>
    <t xml:space="preserve">   </t>
  </si>
  <si>
    <t>Reputation risks (community impacts, waste discharge, etc.):</t>
  </si>
  <si>
    <t>Ethics</t>
  </si>
  <si>
    <t>Does the supplier have Business Continuity Management program in place to minimize the impact of potential business disruptions?</t>
  </si>
  <si>
    <r>
      <rPr>
        <sz val="11"/>
        <color theme="1"/>
        <rFont val="Webdings"/>
        <family val="1"/>
        <charset val="2"/>
      </rPr>
      <t>i</t>
    </r>
    <r>
      <rPr>
        <sz val="11"/>
        <color theme="1"/>
        <rFont val="Arial"/>
        <family val="2"/>
      </rPr>
      <t xml:space="preserve"> Describe the Business Continuity Management Plan and program elements, including the identification of critical products/activities and their recovery strategies. In addition, the key risks such as challenges/advantages due to location, topography, as well as past events with focus on effectiveness of emergency/crisis response. 
Describe the maturity of the plan and if, for example, the supplier has completed tabletop exercises/drills, used the plan for an incident previously, etc. Also state the frequency at which exercises are being </t>
    </r>
    <r>
      <rPr>
        <sz val="11"/>
        <rFont val="Arial"/>
        <family val="2"/>
      </rPr>
      <t xml:space="preserve">conducted.   Also check the objective evidence of completion as required by the BCP. 
Does the supplier have Business Continuity Management program in place to minimize the impact of potential Cyber Security breach/attack? </t>
    </r>
  </si>
  <si>
    <t>Identification of the potential business disruptions with an impact, e.g. natural disasters, social, environmental, economic, political disruptions, supply chain disruptions, cyber security.</t>
  </si>
  <si>
    <t>Identification of the major facility dependencies (e.g., facility/site, 3rd party and recovery time objectives...) and their business impacts in case of disruption.</t>
  </si>
  <si>
    <t>Development of risk mitigation and prioritization of remediation activities?</t>
  </si>
  <si>
    <t xml:space="preserve">Is the effectiveness of the business continuity plans periodically validated? Are relevant scenarios tested? </t>
  </si>
  <si>
    <t>Are notification procedures/processes in place to inform key stakeholders when a crisis event occurs and a business continuity plan activated?</t>
  </si>
  <si>
    <t>vi.</t>
  </si>
  <si>
    <t>Does the facility have security systems for controlling physical access to the facilities and are products sufficiently protected against unauthorised access?</t>
  </si>
  <si>
    <r>
      <rPr>
        <sz val="11"/>
        <color theme="1"/>
        <rFont val="Webdings"/>
        <family val="1"/>
        <charset val="2"/>
      </rPr>
      <t>i</t>
    </r>
    <r>
      <rPr>
        <sz val="11"/>
        <color theme="1"/>
        <rFont val="Arial"/>
        <family val="2"/>
      </rPr>
      <t xml:space="preserve"> Describe if there is a fence or wall around the facility, access gates, security guard, surveillance system, etc. Describe how employees access the facility, such as via card access. Describe methods for controlling access in outlying buildings and areas of special concern such as waste storage areas (lock/key, key card, combination code). For facilities with open grounds, note if doors to the building are propped open allowing unauthorized access.</t>
    </r>
  </si>
  <si>
    <t xml:space="preserve">Documentation </t>
  </si>
  <si>
    <t>Does the facility or company maintain documentation for the following:</t>
  </si>
  <si>
    <r>
      <rPr>
        <sz val="11"/>
        <rFont val="Webdings"/>
        <family val="1"/>
        <charset val="2"/>
      </rPr>
      <t>i</t>
    </r>
    <r>
      <rPr>
        <sz val="11"/>
        <rFont val="Arial"/>
        <family val="2"/>
      </rPr>
      <t xml:space="preserve"> Documentation methods are in the form of the most suitable medium (i.e. paper, electronic) and are accessible on demand for review or updating</t>
    </r>
  </si>
  <si>
    <t xml:space="preserve">Audit findings </t>
  </si>
  <si>
    <t xml:space="preserve">Injury and Illness Logs, and relevant incident investigations </t>
  </si>
  <si>
    <t xml:space="preserve">Worker Benefits and Pay Information </t>
  </si>
  <si>
    <t xml:space="preserve">Inspections by Regulatory Agencies </t>
  </si>
  <si>
    <t xml:space="preserve">Worker Complaints </t>
  </si>
  <si>
    <t xml:space="preserve">Training Records </t>
  </si>
  <si>
    <t>vii.</t>
  </si>
  <si>
    <t>Environmental incident / accident</t>
  </si>
  <si>
    <t>viii.</t>
  </si>
  <si>
    <t>Neighbourhood Complaints (smell, noise etc…)</t>
  </si>
  <si>
    <t>Training and Competency</t>
  </si>
  <si>
    <t>Are all employees and non-employees trained to (or made aware of) policies and procedures? Does the site check and ensure that the content of the training is understood by all?</t>
  </si>
  <si>
    <r>
      <rPr>
        <sz val="11"/>
        <rFont val="Webdings"/>
        <family val="1"/>
        <charset val="2"/>
      </rPr>
      <t>i</t>
    </r>
    <r>
      <rPr>
        <sz val="11"/>
        <rFont val="Arial"/>
        <family val="2"/>
      </rPr>
      <t xml:space="preserve"> </t>
    </r>
    <r>
      <rPr>
        <sz val="11"/>
        <rFont val="Arial"/>
        <family val="1"/>
        <charset val="2"/>
      </rPr>
      <t xml:space="preserve">‘Non-employees’ cover individuals who may be affected by the company’s activities, e.g. temporary workers, contractors, consultants, business partners, visitors.  
</t>
    </r>
    <r>
      <rPr>
        <sz val="11"/>
        <rFont val="Arial"/>
        <family val="2"/>
      </rPr>
      <t>Check that training includes management and workers as well as non-employees, and for any means to ensure a proper understanding of the training material (short quiz, internal certification, feedback from the employees etc). Also check and confirm that Ethics and Human Rights training is comprehensive and includes items such as training on Code of Conduct and/or Ethics policy, discrimination and harassment prevention etc.</t>
    </r>
  </si>
  <si>
    <t xml:space="preserve">Please describe training in each of the following areas: </t>
  </si>
  <si>
    <t>Ethics:      </t>
  </si>
  <si>
    <t>Human Rights:</t>
  </si>
  <si>
    <t>Environment, health &amp; safety:       </t>
  </si>
  <si>
    <t xml:space="preserve">Continual Improvement </t>
  </si>
  <si>
    <t>Does the company determine and provide the resources needed for the establishment, implementation, maintenance and continual improvement of the Health and Safety, Environment, Business Ethics and Human Rights activities?</t>
  </si>
  <si>
    <t xml:space="preserve">If yes, are these resources competent and empowered to performing their tasks? </t>
  </si>
  <si>
    <t>Does the facility or company have formal processes and procedures to assess the effectiveness of its human rights, ethics and HSE (Health, Safety &amp; Environment) practices, to identify and implement corrective actions and/or recommendations, and to track corrective actions?</t>
  </si>
  <si>
    <r>
      <rPr>
        <sz val="11"/>
        <color theme="1"/>
        <rFont val="Webdings"/>
        <family val="1"/>
        <charset val="2"/>
      </rPr>
      <t xml:space="preserve">i </t>
    </r>
    <r>
      <rPr>
        <sz val="11"/>
        <color theme="1"/>
        <rFont val="Arial"/>
        <family val="2"/>
      </rPr>
      <t xml:space="preserve">The auditor should verify the following:
1. Does the site carry out internal audits/self assessments covering Ethics, Human Rights and HSE?
2. Are the audits /assessments planned, conducted, documented and followed up?
3. Is there a documented CAPA (Corrective Action/Preventive Action) process in place? 
4. Are management review(s) conducted at regular intervals (e.g. annually) and are following elements considered:
- Policies, objectives, and programs related to Ethics, Human Rights, and HSE
- Performance related to Ethics, Human Rights, and HSE, including near-misses, incidents, and incident prevention opportunities
- Requests and complaints by authorities, the public, and employees
- Legal Compliance (covering business requirements, Human Rights and HSE)
- Results and action plans of audits/self-assessments
- Reviews and risk assessments
- Previous management reviews
- Adequacy of resources
-  Review of best practice and benchmarking 
5. Are the results of the management reviews documented? </t>
    </r>
  </si>
  <si>
    <t xml:space="preserve">At what frequency (e.g. annually, every 3 years) is the effectiveness of practices assessed: </t>
  </si>
  <si>
    <t>Response and remediation</t>
  </si>
  <si>
    <r>
      <rPr>
        <sz val="11"/>
        <rFont val="Webdings"/>
        <family val="1"/>
        <charset val="2"/>
      </rPr>
      <t>i</t>
    </r>
    <r>
      <rPr>
        <sz val="11"/>
        <rFont val="Arial"/>
        <family val="2"/>
      </rPr>
      <t xml:space="preserve"> At a minimum, potential or actual HSE issues with severe consequences should be reported and corrected. However, injuries (even minor), emissions to the environment, leakages (even small), property damage, near misses etc. should also be covered. No incidents reported/investigated indicates deficiencies in reporting culture, rather than a lack of incidents, and may lead to a finding.
(b) Ethics and Human Rights issues should be reported and investigated, e.g. whistleblowing hotline
(b) Remediation plans may have been agreed with a regulator, local authority, a customer, or any other external stakeholders. 
(c) The auditor should check the corresponding corrective/preventive actions taken by the site. 
(d) Are employees in charge of performing the 
investigation adequately trained and competent to this task?</t>
    </r>
  </si>
  <si>
    <t>Does the site apply a systematic root cause investigation process to ensure that true causes are identified?</t>
  </si>
  <si>
    <t xml:space="preserve">Please provide brief description: </t>
  </si>
  <si>
    <t>Does the site have appropriate remediation plans in place and are they tracked to implementation and closure?</t>
  </si>
  <si>
    <t>Are corrective actions identified for the incident(s) and are they tracked to implementation and closure?</t>
  </si>
  <si>
    <t>Were there any additional findings that weren't covered above? If yes, please specify below.</t>
  </si>
  <si>
    <t>G&amp;MS-1</t>
  </si>
  <si>
    <t>G&amp;MS-2</t>
  </si>
  <si>
    <t>G&amp;MS-3</t>
  </si>
  <si>
    <t>G&amp;MS-4</t>
  </si>
  <si>
    <t>G&amp;MS-5</t>
  </si>
  <si>
    <r>
      <t xml:space="preserve">In case of a </t>
    </r>
    <r>
      <rPr>
        <b/>
        <sz val="11"/>
        <color theme="1"/>
        <rFont val="Arial"/>
        <family val="2"/>
      </rPr>
      <t>partly remote audit</t>
    </r>
    <r>
      <rPr>
        <sz val="11"/>
        <color theme="1"/>
        <rFont val="Arial"/>
        <family val="2"/>
      </rPr>
      <t>: please specify the methods used when verification of self-assessment information was carried out remotely.</t>
    </r>
    <phoneticPr fontId="39" type="noConversion"/>
  </si>
  <si>
    <r>
      <rPr>
        <sz val="11"/>
        <color theme="1"/>
        <rFont val="Webdings"/>
        <family val="1"/>
        <charset val="2"/>
      </rPr>
      <t xml:space="preserve">i </t>
    </r>
    <r>
      <rPr>
        <sz val="11"/>
        <color theme="1"/>
        <rFont val="Arial"/>
        <family val="2"/>
      </rPr>
      <t xml:space="preserve">Please make sure the spelling of the tab name is exactly </t>
    </r>
    <r>
      <rPr>
        <b/>
        <sz val="11"/>
        <color theme="1"/>
        <rFont val="Arial"/>
        <family val="2"/>
      </rPr>
      <t>Ethics</t>
    </r>
  </si>
  <si>
    <r>
      <rPr>
        <sz val="11"/>
        <color theme="1"/>
        <rFont val="Webdings"/>
        <family val="1"/>
        <charset val="2"/>
      </rPr>
      <t>i</t>
    </r>
    <r>
      <rPr>
        <sz val="11"/>
        <color theme="1"/>
        <rFont val="Arial"/>
        <family val="1"/>
        <charset val="2"/>
      </rPr>
      <t xml:space="preserve"> Please complete spell check once finished, by pressing F7 on your keyboard</t>
    </r>
  </si>
  <si>
    <t>Auditor Evaluation</t>
  </si>
  <si>
    <t xml:space="preserve">
Where provided, it is mandatory to follow the guidance.</t>
  </si>
  <si>
    <t>Business Integrity and Fair Competition</t>
  </si>
  <si>
    <t xml:space="preserve">Does the facility or company have formal ethics policies, Codes of Conduct, tools or processes that govern company and employee business practices? </t>
  </si>
  <si>
    <t>If yes, please indicate if the following are included:</t>
  </si>
  <si>
    <t>Anti-bribery and corruption</t>
  </si>
  <si>
    <t>Fair competition</t>
  </si>
  <si>
    <t>Conflict of interest</t>
  </si>
  <si>
    <t>Ethical marketing and advertising</t>
  </si>
  <si>
    <t>Please provide a web link to the policy on your website</t>
  </si>
  <si>
    <t>Alternatively insert a copy of the policy</t>
  </si>
  <si>
    <t xml:space="preserve">Comments: </t>
  </si>
  <si>
    <t xml:space="preserve">Privacy </t>
  </si>
  <si>
    <t xml:space="preserve">Does the facility or company ensure confidentiality and privacy of information concerning companies, individuals, workers, patient rights and intellectual property?  </t>
  </si>
  <si>
    <r>
      <rPr>
        <sz val="10"/>
        <rFont val="Webdings"/>
        <family val="1"/>
        <charset val="2"/>
      </rPr>
      <t>i</t>
    </r>
    <r>
      <rPr>
        <sz val="10"/>
        <rFont val="Arial"/>
        <family val="2"/>
      </rPr>
      <t xml:space="preserve"> Additional Auditor Guidance
Does the company demonstrate and implement data privacy policies and procedures?</t>
    </r>
  </si>
  <si>
    <t xml:space="preserve">Data Privacy: </t>
  </si>
  <si>
    <t xml:space="preserve">General Data Protection Regulation (GDPR): </t>
  </si>
  <si>
    <t>Other? Please explain:</t>
  </si>
  <si>
    <t>Additional Findings - Ethics</t>
  </si>
  <si>
    <t>E-1</t>
  </si>
  <si>
    <t>E-2</t>
  </si>
  <si>
    <t>E-3</t>
  </si>
  <si>
    <t>E-4</t>
  </si>
  <si>
    <t>E-5</t>
  </si>
  <si>
    <r>
      <rPr>
        <sz val="11"/>
        <color theme="1"/>
        <rFont val="Arial"/>
        <family val="2"/>
      </rPr>
      <t xml:space="preserve">In case of a </t>
    </r>
    <r>
      <rPr>
        <b/>
        <sz val="11"/>
        <color theme="1"/>
        <rFont val="Arial"/>
        <family val="2"/>
      </rPr>
      <t>partly remote audit</t>
    </r>
    <r>
      <rPr>
        <sz val="11"/>
        <color theme="1"/>
        <rFont val="Arial"/>
        <family val="2"/>
      </rPr>
      <t>: please specify the methods used when verification of self-assessment information was carried out remotely.</t>
    </r>
    <phoneticPr fontId="39" type="noConversion"/>
  </si>
  <si>
    <r>
      <rPr>
        <sz val="11"/>
        <color theme="1"/>
        <rFont val="Webdings"/>
        <family val="1"/>
        <charset val="2"/>
      </rPr>
      <t xml:space="preserve">i </t>
    </r>
    <r>
      <rPr>
        <sz val="11"/>
        <color theme="1"/>
        <rFont val="Arial"/>
        <family val="2"/>
      </rPr>
      <t xml:space="preserve">Please make sure the spelling of the tab name is exactly </t>
    </r>
    <r>
      <rPr>
        <b/>
        <sz val="11"/>
        <color theme="1"/>
        <rFont val="Arial"/>
        <family val="2"/>
      </rPr>
      <t>Human Rights</t>
    </r>
  </si>
  <si>
    <t>General</t>
  </si>
  <si>
    <t>Does the facility or company have a policy(ies) (or statement of commitment) regarding human rights and labor practices?</t>
  </si>
  <si>
    <t>If yes, does the policy cover:</t>
  </si>
  <si>
    <t>Freely chosen employment</t>
  </si>
  <si>
    <t>Child labour and young workers</t>
  </si>
  <si>
    <t>Non-discrimination</t>
  </si>
  <si>
    <t>Fair treatment</t>
  </si>
  <si>
    <t>Wages, benefits, and working hours</t>
  </si>
  <si>
    <t>Freedom of association and right to collective bargaining</t>
  </si>
  <si>
    <t>Local communities</t>
  </si>
  <si>
    <t>Does the facility or company have a publicly available policy or statement endorsed by senior management committing to respect for Human Rights, in accordance with internationally accepted standards i.e. 
- OECD Guidelines 
- UN Guiding Principles on Business and Human Rights</t>
  </si>
  <si>
    <t>Please provide a web link to the policy on your web site</t>
  </si>
  <si>
    <t>Alternatively attach a copy of the policy to this questionnaire</t>
  </si>
  <si>
    <t>Comments:</t>
  </si>
  <si>
    <t>Freely chosen Labour</t>
  </si>
  <si>
    <t>Does the company ensure that no forced, bonded, indentured or involuntary prison labor, human trafficking, or any form of modern slavery takes place in their operations and their supply chain?</t>
  </si>
  <si>
    <t>Contract and Migrant Workers</t>
  </si>
  <si>
    <t>Does the facility or company directly or indirectly use contract and/or migrant workers (both domestic and foreign migrant workers)?</t>
  </si>
  <si>
    <r>
      <rPr>
        <sz val="11"/>
        <rFont val="Webdings"/>
        <family val="1"/>
        <charset val="2"/>
      </rPr>
      <t>i</t>
    </r>
    <r>
      <rPr>
        <sz val="11"/>
        <rFont val="Arial"/>
        <family val="2"/>
      </rPr>
      <t xml:space="preserve"> Please note that country and intercountry law may be different.</t>
    </r>
  </si>
  <si>
    <t>If yes, from which countries/provinces:</t>
  </si>
  <si>
    <t>Are contract and/or migrant workers recruited through agencies?</t>
  </si>
  <si>
    <r>
      <rPr>
        <sz val="11"/>
        <rFont val="Webdings"/>
        <family val="1"/>
        <charset val="2"/>
      </rPr>
      <t>i</t>
    </r>
    <r>
      <rPr>
        <sz val="11"/>
        <rFont val="Arial"/>
        <family val="2"/>
      </rPr>
      <t xml:space="preserve"> Check contract between supplier and recruitment agency (both local country agent and sending country agent): look for clause stating whether supplier pays recruitement fees and costs. If no clause exists, this is a red flag and indicates that it is likely that workers will be paying those fees. If you are told that local laws allow the payment of fees and costs by the migrant worker, this is in contradiction with internationally agreed standards and it remains a red flag.</t>
    </r>
  </si>
  <si>
    <t>If yes, who pays for recruitment fees and costs (visas, transport, medical etc)?</t>
  </si>
  <si>
    <t>Does the facility keep any original documents belonging to employees (e.g., passports or birth certificates) during the term of employment?</t>
  </si>
  <si>
    <r>
      <rPr>
        <sz val="11"/>
        <rFont val="Webdings"/>
        <family val="1"/>
        <charset val="2"/>
      </rPr>
      <t>i</t>
    </r>
    <r>
      <rPr>
        <sz val="11"/>
        <rFont val="Arial"/>
        <family val="2"/>
      </rPr>
      <t xml:space="preserve"> According to SA 8000, withholding of original documents (e.g. passports, birth certificates, religious records of age, work or residence permits, travel documents or any other documents that may have legal impact on workers’ legal status, freedom to travel or change jobs) is considered as forced labor, even if employees consent is available.
However, in some countries it is legally required for an employer to keep documents like passports or ID cards. Where the practice is legally required, the auditor should note that documents are kept but it cannot be rated as critical or major finding as we have no leverage for change. </t>
    </r>
  </si>
  <si>
    <t xml:space="preserve">If yes, which documents? Please list and explain: </t>
  </si>
  <si>
    <t xml:space="preserve">Does the company maintain records of employee contracts that would demonstrate the terms and conditions of employment and termination? </t>
  </si>
  <si>
    <t>Are employees provided with a copy of their contracts or terms of conditions prior to hiring and are such contracts written in a language that they can understand?</t>
  </si>
  <si>
    <t>Child Labor and Young Workers</t>
  </si>
  <si>
    <t xml:space="preserve">Does the facility or company ensure that no child labor takes place in their operations and in their supply chain? </t>
  </si>
  <si>
    <r>
      <rPr>
        <sz val="11"/>
        <rFont val="Webdings"/>
        <family val="1"/>
        <charset val="2"/>
      </rPr>
      <t>i</t>
    </r>
    <r>
      <rPr>
        <sz val="11"/>
        <rFont val="Arial"/>
        <family val="2"/>
      </rPr>
      <t xml:space="preserve"> Definitions according SA 8000
1. Child: any person under 15 years of age, unless the minimum age for work or mandatory schooling is higher by local law, in which case the stipulated higher age applies in that locality 
2. Child labour: any work performed by a child younger than the age(s) specified in the above definition of a child, except as provided for by ILO recommendation 146*. 
3. Remediation of child labourers: all support and actions necessary to ensure the safety, health, education and development of children who have been subjected to child labour, as defined above, and whose work has been terminated. 
The ILO Minimum Age Convention 138 (1973) and the Worst Forms of Child Labour Convention 182 (1999) are the two cornerstones addressing issues with regards to child labor.
*Convention 138 with Recommendation 146 allows some developing countries to set a minimum age for general employment at 14 and a minimum age for light work at 12
• Check local legislation 
• Ensure that contract labour agencies do not employ children
i Check whether the company uses child labor and whether young workers engage in hazardous work with: 
• Verification by documentation review
      e.g. review of documentation confirms presence of policy prohibiting  employment of child labor
      e.g. review of training records shows that training on discrimination and harassment is provided to employees
       e.g. review of documentation confirms that policies / procedures are available / accessible. 
• Verification by interviewing employees
       E.g. Interviews w/employees reveal that they have received training on preventing discrimination and harassment 
       E.g. Interviews w/employees reveal that they are familiar with the company’s policy on discrimination and harassment
       E.g. Interviews w/employees reveal that they know how to report known or suspected violations of company policies 
• Verification by during facility tour/inspection 
       E.g. Tour of facility - revealed no presence of any child labour
       E.g. Tour of facility - no evidence of young workers conducting hazardous work</t>
    </r>
  </si>
  <si>
    <t xml:space="preserve">Age of youngest worker </t>
  </si>
  <si>
    <t>What remediation measures are taken in the case that child labor is detected? Please explain:</t>
  </si>
  <si>
    <t>Please briefly describe the activities performed by young workers:</t>
  </si>
  <si>
    <r>
      <rPr>
        <sz val="11"/>
        <rFont val="Webdings"/>
        <family val="1"/>
        <charset val="2"/>
      </rPr>
      <t>i</t>
    </r>
    <r>
      <rPr>
        <sz val="11"/>
        <rFont val="Arial"/>
        <family val="2"/>
      </rPr>
      <t xml:space="preserve"> Look at hours, activities etc. if they have young workers (Definition of young worker according to SA 8000: any worker under the age of 18 but over the age of a child), 
Further guidance provided by SA 8000: 
The organisation may employ young workers, but where such young workers are subject to compulsory education laws, they shall work only outside of school hours. Under no circumstances shall any young worker’s school, work and transportation time exceed a combined total of 10 hours per day, and in no case shall young workers work more than 8 hours a day. Young workers may not work during night hours. The organisation shall not expose young workers to any situations – in or outside of the workplace – that are hazardous or unsafe to their physical and mental health and development. 
Also see SA 8000 Guidance on Apprenticeship or on-the-job training programs:
Organisations must ensure that any such programs do not in any way abuse the rights of young workers. Young workers cannot be paid less than adults for the same type and amount of work. The organisation should maintain accurate payroll records to ensure that young workers receive equal pay for equal work. Any apprenticeship schemes should be for a defined period of time with structured oversight by, or registration with, a government agency, or by an alternative competent and credible authority where government registration and oversight is not required. In countries where local laws permit the payment of stipends or lower pay during an apprenticeship period or training program, the organisation must ensure that it meets the specific conditions of the law and has systems in place to ensure the protection of young workers’ rights. Apprenticeship schemes should not be used for extended periods of time to substitute for full-time work.
Check whether the company uses child labor and whether young workers engage in hazardous work with: 
• Verification by documentation review
      e.g. review of documentation confirms presence of policy prohibiting  employment of child labor
      e.g. review of training records shows that training on discrimination and harassment is provided to employees
       e.g. review of documentation confirms that policies / procedures are available / accessible. 
• Verification by interviewing employees
       E.g. Interviews w/employees reveal that they have received training on preventing discrimination and harassment 
       E.g. Interviews w/employees reveal that they are familiar with the company’s policy on discrimination and harassment
       E.g. Interviews w/employees reveal that they know how to report known or suspected violations of company policies 
• Verification by during facility tour/inspection 
       E.g. Tour of facility - revealed no presence of any child labour
       E.g. Tour of facility - no evidence of young workers conducting hazardous work</t>
    </r>
  </si>
  <si>
    <t xml:space="preserve">Maximum working hours for young workers:      </t>
  </si>
  <si>
    <t>Non-Discrimination and Fair Treatment</t>
  </si>
  <si>
    <t>How does the facility or company ensure that there is no discrimination 
and harassment in their hiring practices and in the work environment? Please explain:</t>
  </si>
  <si>
    <t>Wages, Benefits, and Working Hours</t>
  </si>
  <si>
    <t>How does the facility ensure that overtime is voluntary (except for legally defined situations of urgency or emergencies that require the full workforce)?</t>
  </si>
  <si>
    <t xml:space="preserve">How is overtime recorded? </t>
  </si>
  <si>
    <t xml:space="preserve">How is overtime compensated?  </t>
  </si>
  <si>
    <t xml:space="preserve">Do employees have, at least, one full day off for every seven-day period on average? </t>
  </si>
  <si>
    <t>Does the facility or company ensure that all wages are at or above the legal minimum (after deduction, not including overtime wages)?</t>
  </si>
  <si>
    <t>Lowest wage paid</t>
  </si>
  <si>
    <t>Legal minimum wage</t>
  </si>
  <si>
    <r>
      <t>Please explain</t>
    </r>
    <r>
      <rPr>
        <b/>
        <sz val="11"/>
        <color theme="1"/>
        <rFont val="Arial"/>
        <family val="2"/>
      </rPr>
      <t xml:space="preserve"> </t>
    </r>
    <r>
      <rPr>
        <sz val="11"/>
        <color theme="1"/>
        <rFont val="Arial"/>
        <family val="2"/>
      </rPr>
      <t>what deductions, if any, come out of workers’ pay? (e.g. housing or living expenses, recruitment fees, tax, social insurance, transportation, interest loans)</t>
    </r>
  </si>
  <si>
    <t>Are workers paid in a timely manner in line with local laws and regulations?</t>
  </si>
  <si>
    <t>What is the frequency of workers payment (monthly, weekly, daily…)</t>
  </si>
  <si>
    <t>Do all workers receive an understandable pay slip detailing wages and deductions?</t>
  </si>
  <si>
    <r>
      <rPr>
        <sz val="11"/>
        <rFont val="Webdings"/>
        <family val="1"/>
        <charset val="2"/>
      </rPr>
      <t>i</t>
    </r>
    <r>
      <rPr>
        <sz val="11"/>
        <rFont val="Arial"/>
        <family val="2"/>
      </rPr>
      <t xml:space="preserve"> Are workers able to choose whether or not to join labor unions, workers’ councils, or other collective bargaining organizations?</t>
    </r>
  </si>
  <si>
    <t xml:space="preserve">What are the mechanisms in place to allow employees and management to collectively express concerns and issues, even if the company or facility operates in a jurisdiction where the right to freedom of association and collective bargaining is not provisioned or is restricted under the law?    </t>
  </si>
  <si>
    <r>
      <rPr>
        <sz val="11"/>
        <rFont val="Webdings"/>
        <family val="1"/>
        <charset val="2"/>
      </rPr>
      <t>i</t>
    </r>
    <r>
      <rPr>
        <sz val="11"/>
        <rFont val="Arial"/>
        <family val="2"/>
      </rPr>
      <t xml:space="preserve"> Are workers able to choose whether or not to join labor unions, workers’ councils, or other collective bargaining organizations? In line with the ILO Conventions, workers shall have the right to freedom of association as well as the right to collective bargaining. Exception of countries where this is not a legal requirement or it is restricted by law, however the auditor needs to make sure that the employer facilitates and not hinders independent and free association and bargaining.</t>
    </r>
  </si>
  <si>
    <t>Local Communities</t>
  </si>
  <si>
    <t>Does the company have a grievance mechanism in place which is accessible to internal and external stakeholders, in a language which they understand?</t>
  </si>
  <si>
    <t>i</t>
  </si>
  <si>
    <t>If yes, how does the company communicate the grievance mechanism to identified internal and external stakeholders?</t>
  </si>
  <si>
    <t>ii</t>
  </si>
  <si>
    <t>Does the site regularly monitor the use of the grievance mechanism and evaluate its effectiveness?</t>
  </si>
  <si>
    <t>Additional Findings - Human Rights</t>
  </si>
  <si>
    <t>HR-1</t>
  </si>
  <si>
    <t>HR-2</t>
  </si>
  <si>
    <t>HR-3</t>
  </si>
  <si>
    <t>HR-4</t>
  </si>
  <si>
    <t>HR-5</t>
  </si>
  <si>
    <t>Please add a description of the interview scheme (group of people, individual interviews in numbers)</t>
  </si>
  <si>
    <t>HR-6</t>
  </si>
  <si>
    <r>
      <rPr>
        <sz val="11"/>
        <color theme="1"/>
        <rFont val="Arial"/>
        <family val="2"/>
      </rPr>
      <t xml:space="preserve">In case of a </t>
    </r>
    <r>
      <rPr>
        <b/>
        <sz val="11"/>
        <color theme="1"/>
        <rFont val="Arial"/>
        <family val="2"/>
      </rPr>
      <t>partly remote audit</t>
    </r>
    <r>
      <rPr>
        <sz val="11"/>
        <color theme="1"/>
        <rFont val="Arial"/>
        <family val="2"/>
      </rPr>
      <t>: please specify the methods used when verification of self-assessment information was carried out remotely.</t>
    </r>
  </si>
  <si>
    <r>
      <rPr>
        <sz val="11"/>
        <rFont val="Webdings"/>
        <family val="1"/>
        <charset val="2"/>
      </rPr>
      <t xml:space="preserve">i </t>
    </r>
    <r>
      <rPr>
        <sz val="11"/>
        <rFont val="Arial"/>
        <family val="2"/>
      </rPr>
      <t xml:space="preserve">Please make sure the spelling of the tab name is exactly </t>
    </r>
    <r>
      <rPr>
        <b/>
        <sz val="11"/>
        <rFont val="Arial"/>
        <family val="2"/>
      </rPr>
      <t>Environment</t>
    </r>
  </si>
  <si>
    <t xml:space="preserve">Does the facility have written environmental policy, procedures, and practices?  </t>
  </si>
  <si>
    <t xml:space="preserve">Environmental policy? </t>
  </si>
  <si>
    <t xml:space="preserve">Environmental procedures? </t>
  </si>
  <si>
    <t>Comments</t>
  </si>
  <si>
    <t xml:space="preserve">If yes, please provide a copy of the policy and list of the procedure titles. </t>
  </si>
  <si>
    <t>Are these controlled documents? (i.e. are they reviewed regularly?)</t>
  </si>
  <si>
    <t xml:space="preserve">Does the facility have documented environmental objectives or goals for performance improvement, including metrics and targets? </t>
  </si>
  <si>
    <r>
      <rPr>
        <sz val="11"/>
        <rFont val="Webdings"/>
        <family val="1"/>
        <charset val="2"/>
      </rPr>
      <t xml:space="preserve">i </t>
    </r>
    <r>
      <rPr>
        <sz val="11"/>
        <rFont val="Arial"/>
        <family val="2"/>
      </rPr>
      <t>Describe any formal or informal programs or procedures to reduce environmental impacts, noting any improvements made in recent (3) years. Does the supplier disclose environmental emissions and impacts to CDP?</t>
    </r>
    <r>
      <rPr>
        <sz val="11"/>
        <rFont val="Arial"/>
        <family val="1"/>
        <charset val="2"/>
      </rPr>
      <t xml:space="preserve">
</t>
    </r>
    <r>
      <rPr>
        <sz val="11"/>
        <rFont val="Arial"/>
        <family val="2"/>
      </rPr>
      <t>Examples of objectives or goals could be in relation to internal targets, Science Based targets, climate change initiatives, use of renewable energy etc.</t>
    </r>
  </si>
  <si>
    <t>If yes, please describe goals, metrics, and/or targets and any improvements made in last 3 years</t>
  </si>
  <si>
    <t>Do you track and have reduction programs in place for the following:</t>
  </si>
  <si>
    <t xml:space="preserve">Energy consumption: </t>
  </si>
  <si>
    <t xml:space="preserve">Program description:  </t>
  </si>
  <si>
    <t>Water consumption:</t>
  </si>
  <si>
    <t xml:space="preserve">Amount of hazardous waste: </t>
  </si>
  <si>
    <t>Amount of non-hazardous waste:</t>
  </si>
  <si>
    <t xml:space="preserve">Greenhouse gas emissions: </t>
  </si>
  <si>
    <t>Does your company/facility publicly report data:</t>
  </si>
  <si>
    <t>If yes, where can the information be found?</t>
  </si>
  <si>
    <t>If no, please add any comments here</t>
  </si>
  <si>
    <t>iii</t>
  </si>
  <si>
    <t>iv</t>
  </si>
  <si>
    <t>Waste and Emissions</t>
  </si>
  <si>
    <t xml:space="preserve">Does the facility have a process to select and manage third-party waste treatment and disposal facilities and service providers? </t>
  </si>
  <si>
    <r>
      <rPr>
        <sz val="11"/>
        <rFont val="Webdings"/>
        <family val="1"/>
        <charset val="2"/>
      </rPr>
      <t>i</t>
    </r>
    <r>
      <rPr>
        <sz val="11"/>
        <rFont val="Arial"/>
        <family val="2"/>
      </rPr>
      <t xml:space="preserve"> Check records/supporting documents such as manifests or shipping records, supplier selection procedure, contracts, audits of waste vendors, etc. 
Indicate any non-compliance(s) for the site or contracted waste management supplier. 
Describe assurances that waste disposal contractors possess authorizations /certifications from regulatory authorities to manage specific waste streams in accordance with local regulations and that containment and monitoring programs are in place. 
Describe selection process review for the use of third-party waste facility or provider.  Does it include considerations for staffing and API residual management?  
Are the third-party waste treatment vendors used by the facility approved by regulatory authorities? How does the site know that they have valid Environmental permits?  
How are third-party waste vendors reviewed periodically for their HSE performance/compliance? 
How are waste manifest/transfer record systems followed and maintained for disposal of wastes as per applicable regulations? </t>
    </r>
  </si>
  <si>
    <t xml:space="preserve">What records or documentations of waste disposal are maintained:       </t>
  </si>
  <si>
    <t>Please provide specific details on land filling of waste (categories and volumes):      </t>
  </si>
  <si>
    <t xml:space="preserve">Please describe: </t>
  </si>
  <si>
    <t>Additional Findings - Environment</t>
  </si>
  <si>
    <t>Ev-1</t>
  </si>
  <si>
    <t>Ev-2</t>
  </si>
  <si>
    <t>Ev-3</t>
  </si>
  <si>
    <t>Ev-4</t>
  </si>
  <si>
    <t>Ev-5</t>
  </si>
  <si>
    <t xml:space="preserve">[1] Water scarcity is defined by the UN Food and Agriculture Organization as: (i) scarcity in availability of fresh water of acceptable quality with respect to aggregated demand, in the simple case of physical water shortage; (ii) scarcity in access to water services, because of the failure of institutions in place to ensure reliable supply of water to users; (iii) scarcity due to the lack of adequate infrastructure, irrespective of the level of water resources, due to financial constraints. In the last two cases, countries may have a relatively high level of water resources endowment but are unable to capture and distribute them because of limited financial resources for infrastructure development or lack of institutional capacity to maintain and manage them appropriately. (UN FAO, http://www.fao.org/nr/water/topics_scarcity.html) </t>
  </si>
  <si>
    <t xml:space="preserve">Please note in your response if a question in this section is not relevant to the site. </t>
  </si>
  <si>
    <r>
      <rPr>
        <sz val="11"/>
        <color theme="1"/>
        <rFont val="Webdings"/>
        <family val="1"/>
        <charset val="2"/>
      </rPr>
      <t xml:space="preserve">i </t>
    </r>
    <r>
      <rPr>
        <sz val="11"/>
        <color theme="1"/>
        <rFont val="Arial"/>
        <family val="2"/>
      </rPr>
      <t xml:space="preserve">Please make sure the spelling of the tab name is exactly </t>
    </r>
    <r>
      <rPr>
        <b/>
        <sz val="11"/>
        <color theme="1"/>
        <rFont val="Arial"/>
        <family val="2"/>
      </rPr>
      <t>Health &amp; Safety</t>
    </r>
  </si>
  <si>
    <t xml:space="preserve">Does the facility have a written Health &amp; Safety policy, procedures, and practices?  </t>
  </si>
  <si>
    <t>Policy</t>
  </si>
  <si>
    <t>If yes, provide a copy of the policy</t>
  </si>
  <si>
    <t>Procedures</t>
  </si>
  <si>
    <t xml:space="preserve">If yes, please list the procedure titles: </t>
  </si>
  <si>
    <t>Does the facility have any documented Health &amp; Safety objectives and targets or goals for performance improvement, including metrics (including KPIs)?</t>
  </si>
  <si>
    <r>
      <t xml:space="preserve">Indicate the number of significant Health &amp; Safety incidents that occurred at this facility over the past three years? 
</t>
    </r>
    <r>
      <rPr>
        <i/>
        <sz val="11"/>
        <color theme="1"/>
        <rFont val="Arial"/>
        <family val="2"/>
      </rPr>
      <t>(Significant incidents are defined as: causing serious injuries or fatalities; a fire resulting in damage to process equipment, building, storage areas; physical explosions, fines or violations.)
If any of these incidents were or are not being tracked, please indicate this by adding “not tracked” to the appropriate cell</t>
    </r>
  </si>
  <si>
    <r>
      <rPr>
        <sz val="11"/>
        <rFont val="Webdings"/>
        <family val="1"/>
        <charset val="2"/>
      </rPr>
      <t xml:space="preserve">i </t>
    </r>
    <r>
      <rPr>
        <sz val="11"/>
        <rFont val="Arial"/>
        <family val="2"/>
      </rPr>
      <t>Please note that deficiencies in this question do not necessarily result in a finding.</t>
    </r>
  </si>
  <si>
    <t>Serious injuries</t>
  </si>
  <si>
    <t>Three years ago</t>
  </si>
  <si>
    <t>Two years ago</t>
  </si>
  <si>
    <t>Last year</t>
  </si>
  <si>
    <t>Fatalities</t>
  </si>
  <si>
    <t>Fire</t>
  </si>
  <si>
    <t>Explosions</t>
  </si>
  <si>
    <t>Fines or violations</t>
  </si>
  <si>
    <t>Does the site consult and involve employees on Safety &amp; Health issues through Unions, Worker Committees or any other worker voice mechanisms?</t>
  </si>
  <si>
    <r>
      <rPr>
        <sz val="11"/>
        <rFont val="Webdings"/>
        <family val="1"/>
        <charset val="2"/>
      </rPr>
      <t>i</t>
    </r>
    <r>
      <rPr>
        <sz val="11"/>
        <rFont val="Arial"/>
        <family val="2"/>
      </rPr>
      <t xml:space="preserve"> Auditor should </t>
    </r>
    <r>
      <rPr>
        <sz val="11"/>
        <rFont val="Arial"/>
        <family val="1"/>
        <charset val="2"/>
      </rPr>
      <t xml:space="preserve">review how workers organisations are involved in supporting workers to protect their own health and safety. 
</t>
    </r>
    <r>
      <rPr>
        <sz val="11"/>
        <rFont val="Arial"/>
        <family val="2"/>
      </rPr>
      <t xml:space="preserve">Does the company establish, implement and maintain a process for 
consultation and participation of workers at all applicable levels and functions, and, where they exist, workers’ representatives, in the development, planning, implementation, performance evaluation and actions for improvement of the Health and Safety, Environment, Business Ethics and Labor activities? </t>
    </r>
  </si>
  <si>
    <t xml:space="preserve">If yes, please describe:  </t>
  </si>
  <si>
    <t xml:space="preserve">Does the facility provide HSE (Health, Safety &amp; Environment) training to employees (full-time, temporary, intern/summer students or contractor/sub-contractors)? </t>
  </si>
  <si>
    <r>
      <rPr>
        <sz val="11"/>
        <rFont val="Webdings"/>
        <family val="1"/>
        <charset val="2"/>
      </rPr>
      <t xml:space="preserve">i </t>
    </r>
    <r>
      <rPr>
        <sz val="11"/>
        <rFont val="Arial"/>
        <family val="2"/>
      </rPr>
      <t>Review qualification for persons managing API emissions (i.e. knowledge of regulatory requirements and quantification of APIs in treated waste water)
Review the business area’s written qualifications for persons performing and reviewing environmental calculations and sampling. Ensure that the qualifications address knowledge of the process and applicable regulatory requirements.  
Are employees responsible for active ingredient wastewater control practices provided suitable and sufficient information, instruction and training to be able to understand the hazards associated with environmental releases of those active ingredients and isolated intermediates?
Does the manufacturer ensure that the information regarding environmental impacts contained in company Safety Data Sheets (SDSs) (see Section 12 of SDSs) are appropriately communicated to employees who are responsible for control of environmental impacts associated with handling these materials?
Expected that training programs would include, some of the following:
i New employee orientation and HSE training
ii safety information for visitors &amp; suppliers
iii Periodic refresher training
iv Pre-start up process specific HSE training
v Employee emergency response action training
vi Hazard Communication
vii Process Safety Management
viii Environmental Practices
ix Awareness program about facility’s main hazards and risks
x PPE
xi Powered Industrial Trucks
xii Chemicals management
xiii Ergonomics</t>
    </r>
  </si>
  <si>
    <t>If so, how does it identify the training needs related to HSE (please provide details of the training program)?</t>
  </si>
  <si>
    <r>
      <t xml:space="preserve">Does the site have a program for improving safe behaviors? (Examples: Leadership and commitment training, open communication, feedback, </t>
    </r>
    <r>
      <rPr>
        <b/>
        <sz val="11"/>
        <rFont val="Arial"/>
        <family val="2"/>
      </rPr>
      <t>B</t>
    </r>
    <r>
      <rPr>
        <b/>
        <sz val="11"/>
        <color theme="1"/>
        <rFont val="Arial"/>
        <family val="2"/>
      </rPr>
      <t>ehavior Based Safety program)</t>
    </r>
  </si>
  <si>
    <t>Are appropriate hygiene practices observed and does the facility ensure the provision of safe, potable drinking water and hygienic facilities to all employees?</t>
  </si>
  <si>
    <r>
      <rPr>
        <sz val="11"/>
        <rFont val="Webdings"/>
        <family val="1"/>
        <charset val="2"/>
      </rPr>
      <t xml:space="preserve">i </t>
    </r>
    <r>
      <rPr>
        <sz val="11"/>
        <rFont val="Arial"/>
        <family val="2"/>
      </rPr>
      <t>Water systems that could be impacted by contamination are tested for compounds of concern.</t>
    </r>
    <r>
      <rPr>
        <sz val="11"/>
        <rFont val="Arial"/>
        <family val="1"/>
        <charset val="2"/>
      </rPr>
      <t xml:space="preserve">
</t>
    </r>
    <r>
      <rPr>
        <sz val="11"/>
        <rFont val="Webdings"/>
        <family val="1"/>
        <charset val="2"/>
      </rPr>
      <t xml:space="preserve">
i</t>
    </r>
    <r>
      <rPr>
        <sz val="11"/>
        <rFont val="Arial"/>
        <family val="1"/>
        <charset val="2"/>
      </rPr>
      <t xml:space="preserve"> look for no eating, drinking, smoking in areas where chemicals may be present; separated storage of clean personal clothes and work clothes etc.</t>
    </r>
  </si>
  <si>
    <t>Does the company provide adequate sanitary facilities (e.g. clean toilets, showers, hand-washing facilities).</t>
  </si>
  <si>
    <t>Worker Protection</t>
  </si>
  <si>
    <t>Does the facility have a safe work permit system for the following?</t>
  </si>
  <si>
    <r>
      <rPr>
        <sz val="11"/>
        <rFont val="Webdings"/>
        <family val="1"/>
        <charset val="2"/>
      </rPr>
      <t xml:space="preserve">i </t>
    </r>
    <r>
      <rPr>
        <sz val="11"/>
        <rFont val="Arial"/>
        <family val="2"/>
      </rPr>
      <t>For small size operations, a general permit might be sufficient provided it covers all relevant risks identified at that location. Assess the permit and determine if sufficient.</t>
    </r>
  </si>
  <si>
    <t>Hot work</t>
  </si>
  <si>
    <t>Confined space work</t>
  </si>
  <si>
    <t>Energy isolation or lock out / tag out</t>
  </si>
  <si>
    <t xml:space="preserve">Line breaking </t>
  </si>
  <si>
    <t>Work at height</t>
  </si>
  <si>
    <t>General Permit</t>
  </si>
  <si>
    <t>Excavation permit</t>
  </si>
  <si>
    <t>If other work permit, please describe:</t>
  </si>
  <si>
    <t>Does the facility use any of the following processes for managing risks related to contractor activity onsite?</t>
  </si>
  <si>
    <r>
      <rPr>
        <sz val="11"/>
        <rFont val="Webdings"/>
        <family val="1"/>
        <charset val="2"/>
      </rPr>
      <t xml:space="preserve">i </t>
    </r>
    <r>
      <rPr>
        <sz val="11"/>
        <rFont val="Arial"/>
        <family val="2"/>
      </rPr>
      <t>Describe how you reviewed each program including details during tour, interviews and document review.</t>
    </r>
    <r>
      <rPr>
        <sz val="11"/>
        <rFont val="Arial"/>
        <family val="1"/>
        <charset val="2"/>
      </rPr>
      <t xml:space="preserve"> 
Best practice may include drug/alcohol testing for contractors, although this is not a regulatory requirement for most countries.</t>
    </r>
  </si>
  <si>
    <t>Contractor pre-approval</t>
  </si>
  <si>
    <t>Training/orientation before entry</t>
  </si>
  <si>
    <t>Access control (e.g. card access)</t>
  </si>
  <si>
    <t>On-going recurrent safety training</t>
  </si>
  <si>
    <t>Mandatory accident reporting</t>
  </si>
  <si>
    <t>Does the facility have a system to evaluate stored materials, including waste, to ensure that special storage requirements are identified (e.g. flammable storage, segregation of non-compatible materials, containment, security etc.)?</t>
  </si>
  <si>
    <t>Occupational Health and Industrial Hygiene</t>
  </si>
  <si>
    <t>Does the site have a risk-based occupational health programme?</t>
  </si>
  <si>
    <r>
      <rPr>
        <sz val="11"/>
        <rFont val="Webdings"/>
        <family val="1"/>
        <charset val="2"/>
      </rPr>
      <t xml:space="preserve">i </t>
    </r>
    <r>
      <rPr>
        <sz val="11"/>
        <rFont val="Arial"/>
        <family val="2"/>
      </rPr>
      <t>The occupational health programme should include elements such as pre-employment physicals, health checks, hearing tests, lung function tests, blood monitoring etc.</t>
    </r>
    <r>
      <rPr>
        <sz val="11"/>
        <rFont val="Arial"/>
        <family val="1"/>
        <charset val="2"/>
      </rPr>
      <t xml:space="preserve"> as defined by risk assessment.</t>
    </r>
  </si>
  <si>
    <t>If yes, please describe the elements of the programme:</t>
  </si>
  <si>
    <t>Please describe:</t>
  </si>
  <si>
    <t>Does the company ensure that medical care for the employees is provided in case of emergency?</t>
  </si>
  <si>
    <r>
      <rPr>
        <sz val="11"/>
        <rFont val="Webdings"/>
        <family val="1"/>
        <charset val="2"/>
      </rPr>
      <t>i</t>
    </r>
    <r>
      <rPr>
        <sz val="11"/>
        <rFont val="Arial"/>
        <family val="2"/>
      </rPr>
      <t xml:space="preserve"> It can be useful to check if the site is located in the vicinity of an hospital, if they have an agreement in place with this hospital</t>
    </r>
  </si>
  <si>
    <t>Does the site provide well-stocked and maintained first aid boxes in relevant areas (e.g. manufacturing, offices, warehouses etc.)</t>
  </si>
  <si>
    <r>
      <rPr>
        <sz val="11"/>
        <rFont val="Webdings"/>
        <family val="1"/>
        <charset val="2"/>
      </rPr>
      <t>i</t>
    </r>
    <r>
      <rPr>
        <sz val="11"/>
        <rFont val="Arial"/>
        <family val="2"/>
      </rPr>
      <t xml:space="preserve"> requirements for first-aid material are normally defined in the national legislation. First aid kits appropriate to the size and layout of the site and occupational accident potential should be provided, and as a minimum should contain bandaging material, means for treatment of open wounds, eye injuries and burns. </t>
    </r>
  </si>
  <si>
    <t>Does the company have any further medical facilities (e.g. doctors room) on site?</t>
  </si>
  <si>
    <t>Does the company have trained First Aid Responders and/or Medical Professionals?</t>
  </si>
  <si>
    <t>Has the facility developed and implemented a plan to protect First Aid Responders and Medical Professionals from exposure to body fluids?</t>
  </si>
  <si>
    <t xml:space="preserve">Does the program include: </t>
  </si>
  <si>
    <t>Training?</t>
  </si>
  <si>
    <t xml:space="preserve">Exposure response kits regularly checked? </t>
  </si>
  <si>
    <t xml:space="preserve">The offer of Hepatitis B vaccinations? </t>
  </si>
  <si>
    <t>Emergency Preparedness and Response</t>
  </si>
  <si>
    <t xml:space="preserve">Is the facility emergency response equipment (fire extinguisher, fire pumps, sprinkler systems) visually inspected monthly, comprehensively inspected annually, and documentation maintained for all inspections? </t>
  </si>
  <si>
    <t>Is the fire alarm system monitored 24 hours a day (including weekends and holidays) with prompt notification to emergency services (within 5 minutes)?</t>
  </si>
  <si>
    <t>Is the fire alarm routed to a central control room?</t>
  </si>
  <si>
    <t>Is an emergency contact list or emergency number available and can employees communicate via approved radio or phone/mobile?</t>
  </si>
  <si>
    <t>Does the facility ensure that an adequate amount of fire water is maintained for fire protection?</t>
  </si>
  <si>
    <t>Please explain</t>
  </si>
  <si>
    <t>How many cubic meters of fire water is maintained for fire protection?</t>
  </si>
  <si>
    <t xml:space="preserve">How was it determined to be sufficient? </t>
  </si>
  <si>
    <t>Can the capacity of the pumps meet the requirements of NFPA (sufficient water flow) or applicable local regulations?</t>
  </si>
  <si>
    <t>Are emergency exits and evacuation routes clearly marked, kept free of obstructions (unlocked)?</t>
  </si>
  <si>
    <t>Are emergency exit signs illuminated with emergency backup power?</t>
  </si>
  <si>
    <t xml:space="preserve">Are regular emergency drills conducted? </t>
  </si>
  <si>
    <t>What is the frequency?</t>
  </si>
  <si>
    <t>Are review reports readily available?</t>
  </si>
  <si>
    <t>Are necessary adjustments made based on the reports?</t>
  </si>
  <si>
    <t>Is the local fire department included in emergency drills?</t>
  </si>
  <si>
    <t>Please explain the key points of the emergency response plan</t>
  </si>
  <si>
    <t>Does the site have an on-site emergency response team that is trained for fire or other emergencies?</t>
  </si>
  <si>
    <t xml:space="preserve">If yes, please explain: </t>
  </si>
  <si>
    <t>Hazard Information</t>
  </si>
  <si>
    <t>Does the facility maintain up-to-date Safety Data Sheets (SDSs) in appropriate language(s) for all hazardous substances, raw materials, intermediates and products?</t>
  </si>
  <si>
    <r>
      <rPr>
        <sz val="11"/>
        <rFont val="Webdings"/>
        <family val="1"/>
        <charset val="2"/>
      </rPr>
      <t xml:space="preserve">i </t>
    </r>
    <r>
      <rPr>
        <sz val="11"/>
        <rFont val="Arial"/>
        <family val="2"/>
      </rPr>
      <t>Does the facility have a training program covering the properties and health effects of the hazardous substances, use of and access to SDSs, container labeling and safe handling procedures?</t>
    </r>
    <r>
      <rPr>
        <sz val="11"/>
        <rFont val="Arial"/>
        <family val="1"/>
        <charset val="2"/>
      </rPr>
      <t xml:space="preserve">
Ensure that Safety Data is easily accessible and in language(s) understood by the workforce.
Check that containers are labelled with chemical name and hazard to warn the workforce of the hazardous content.</t>
    </r>
  </si>
  <si>
    <t>Engineering controls</t>
  </si>
  <si>
    <t>Additional Findings - Health &amp; Safety</t>
    <phoneticPr fontId="39" type="noConversion"/>
  </si>
  <si>
    <t>HS-1</t>
  </si>
  <si>
    <t>HS-2</t>
  </si>
  <si>
    <t>HS-3</t>
  </si>
  <si>
    <t>HS-4</t>
  </si>
  <si>
    <t>HS-5</t>
  </si>
  <si>
    <t>Company Specific Questions (Optional)</t>
  </si>
  <si>
    <r>
      <rPr>
        <sz val="11"/>
        <color theme="1"/>
        <rFont val="Webdings"/>
        <family val="1"/>
        <charset val="2"/>
      </rPr>
      <t xml:space="preserve">i </t>
    </r>
    <r>
      <rPr>
        <sz val="11"/>
        <color theme="1"/>
        <rFont val="Arial"/>
        <family val="2"/>
      </rPr>
      <t xml:space="preserve">Please make sure the spelling of the tab name is exactly </t>
    </r>
    <r>
      <rPr>
        <b/>
        <sz val="11"/>
        <color theme="1"/>
        <rFont val="Arial"/>
        <family val="2"/>
      </rPr>
      <t>Company Specific Questions</t>
    </r>
  </si>
  <si>
    <r>
      <rPr>
        <sz val="11"/>
        <color theme="1"/>
        <rFont val="Webdings"/>
        <family val="1"/>
        <charset val="2"/>
      </rPr>
      <t>i</t>
    </r>
    <r>
      <rPr>
        <sz val="11"/>
        <color theme="1"/>
        <rFont val="Arial"/>
        <family val="1"/>
        <charset val="2"/>
      </rPr>
      <t xml:space="preserve">  Please complete spell check once finished, by pressing F7 on your keyboard</t>
    </r>
  </si>
  <si>
    <r>
      <rPr>
        <sz val="11"/>
        <color theme="1"/>
        <rFont val="Webdings"/>
        <family val="1"/>
        <charset val="2"/>
      </rPr>
      <t>i</t>
    </r>
    <r>
      <rPr>
        <sz val="11"/>
        <color theme="1"/>
        <rFont val="Arial"/>
        <family val="2"/>
      </rPr>
      <t xml:space="preserve">  PSCI member company-specific questions can be included below. Sharing this section with the PSCI is optional. Members may delete this sheet from the workbook before sharing with PSCI.</t>
    </r>
  </si>
  <si>
    <t xml:space="preserve">Photo report </t>
  </si>
  <si>
    <t xml:space="preserve">Guidance for adding images </t>
  </si>
  <si>
    <t xml:space="preserve">To help keep the size of the report as small as possible, we recommend that you use Microsoft Paint to resize your photos. To do so please follow these instructions:
1) To start Microsoft Paint, click 'Start', 'Programs', 'Accessories', then 'Paint'.
2) Open the image file you wish to edit.
3) Click the 'Home' Menu at the top and select "Resize”.
4) Choose a percentage figure to resize the image: to avoid distortion, choose the same percentage for horizontal and vertical stretch. Click OK.
5) Once you have the desired size, click File &gt; Save As (to prevent overwriting the original image).
 Save As jpeg (this provides compression to make the file smaller).
</t>
  </si>
  <si>
    <t xml:space="preserve">Photo </t>
  </si>
  <si>
    <t xml:space="preserve">Description </t>
  </si>
  <si>
    <t xml:space="preserve">Please describe the picture and how it supports the finding. Please specify which finding it relates to. </t>
  </si>
  <si>
    <t>Picture</t>
  </si>
  <si>
    <t>Description</t>
  </si>
  <si>
    <t>Corrective Action Plan</t>
  </si>
  <si>
    <t>Guidance on this section</t>
  </si>
  <si>
    <t>To display findings correctly, please make sure that all tabs are lablled correctly, according to the guidance in Cell C7 of each individual worksheet.</t>
  </si>
  <si>
    <r>
      <t xml:space="preserve">The CAP list is automatically pulled together by the following step, and this list is </t>
    </r>
    <r>
      <rPr>
        <b/>
        <sz val="11"/>
        <color theme="1"/>
        <rFont val="Arial"/>
        <family val="2"/>
      </rPr>
      <t>NOT</t>
    </r>
    <r>
      <rPr>
        <sz val="11"/>
        <color theme="1"/>
        <rFont val="Arial"/>
        <family val="2"/>
      </rPr>
      <t xml:space="preserve"> to be filled in manually.</t>
    </r>
  </si>
  <si>
    <t>To show findings, select "Show all findings" using the buttons in the box below. To update the table, clear all filters by clicking the symbol in the top right, then click "show all findings".</t>
  </si>
  <si>
    <t>You can filter for the finding type that you'd like to display using the buttons in the 'Filter by finding type' box. To select more than one finding type, click the tick-box list icon (in the top-right corner of the boxes below).</t>
  </si>
  <si>
    <t>Columns C to F are automatically populated based on the responses in the other tab. The other columns need to be filled out manually. You can use the filter buttons to the right to further sort the findings.</t>
  </si>
  <si>
    <t>To clear filters, click the icon on the top right of each of the boxes.</t>
  </si>
  <si>
    <t>Filter findings using the slicers below</t>
  </si>
  <si>
    <r>
      <t>Finding number</t>
    </r>
    <r>
      <rPr>
        <sz val="10"/>
        <color rgb="FF000000"/>
        <rFont val="Arial"/>
        <family val="2"/>
      </rPr>
      <t xml:space="preserve"> 
(question number from audit report)</t>
    </r>
  </si>
  <si>
    <t>PSCI Principle</t>
  </si>
  <si>
    <t>Finding Type</t>
  </si>
  <si>
    <t>Description of Finding</t>
  </si>
  <si>
    <r>
      <t xml:space="preserve">Proposed Corrective Actions
</t>
    </r>
    <r>
      <rPr>
        <sz val="10"/>
        <rFont val="Arial"/>
        <family val="2"/>
      </rPr>
      <t>Details of actions to be taken to follow up on the Finding</t>
    </r>
  </si>
  <si>
    <t xml:space="preserve">Completion Timescale </t>
  </si>
  <si>
    <t>Verification Method</t>
  </si>
  <si>
    <t>Responsible Person</t>
  </si>
  <si>
    <r>
      <t xml:space="preserve">Verification Evidence and Comments
</t>
    </r>
    <r>
      <rPr>
        <sz val="10"/>
        <color rgb="FF000000"/>
        <rFont val="Arial"/>
        <family val="2"/>
      </rPr>
      <t>Detail of corrective actions taken</t>
    </r>
  </si>
  <si>
    <t xml:space="preserve">Status </t>
  </si>
  <si>
    <t>Category</t>
  </si>
  <si>
    <t>Sub-category</t>
  </si>
  <si>
    <t>Finding</t>
  </si>
  <si>
    <t>Documentation</t>
  </si>
  <si>
    <t>Additional Finding</t>
  </si>
  <si>
    <t>Interview Scheme</t>
  </si>
  <si>
    <t>Occupational Health &amp; Industrial Hygiene</t>
  </si>
  <si>
    <t>Notes on this section</t>
  </si>
  <si>
    <r>
      <t xml:space="preserve">It is not possible in an audit, with a limited time frame, to identify every area requiring attention. It is the responsibility of the audited party to establish, implement and maintain effective systems and procedures that comply with the  regulatory requirements.  Due to the size of the site only the most important buildings, facilities, and EHS topics could be inspected or discussed during the audit.   
</t>
    </r>
    <r>
      <rPr>
        <b/>
        <sz val="11"/>
        <color theme="1"/>
        <rFont val="Arial"/>
        <family val="2"/>
      </rPr>
      <t>Critical Findings:</t>
    </r>
    <r>
      <rPr>
        <sz val="11"/>
        <color theme="1"/>
        <rFont val="Arial"/>
        <family val="2"/>
      </rPr>
      <t xml:space="preserve"> Are very high risk findings that require immediate action to protect human life, the health of employees or the environment; May result in loss of license to operate or serious damage to reputation. A critical observation requires immediate corrective action by the supplier.
</t>
    </r>
    <r>
      <rPr>
        <b/>
        <sz val="11"/>
        <color theme="1"/>
        <rFont val="Arial"/>
        <family val="2"/>
      </rPr>
      <t>Other Findings:</t>
    </r>
    <r>
      <rPr>
        <sz val="11"/>
        <color theme="1"/>
        <rFont val="Arial"/>
        <family val="2"/>
      </rPr>
      <t xml:space="preserve"> Are all other major or minor audit findings, which need to be corrected by the supplier in an appropriate period of time </t>
    </r>
  </si>
  <si>
    <t>Confirmation</t>
  </si>
  <si>
    <t>Version 1</t>
  </si>
  <si>
    <t>Please sign this document confirming that the above findings have been discussed with and understood by you (the site management)</t>
  </si>
  <si>
    <t>Site Representative Electronic Signature:</t>
  </si>
  <si>
    <t>Insert signature</t>
  </si>
  <si>
    <t>Name:</t>
  </si>
  <si>
    <r>
      <rPr>
        <sz val="11"/>
        <color theme="1"/>
        <rFont val="Webdings"/>
        <family val="1"/>
        <charset val="2"/>
      </rPr>
      <t>i</t>
    </r>
    <r>
      <rPr>
        <sz val="11"/>
        <color theme="1"/>
        <rFont val="Arial"/>
        <family val="2"/>
      </rPr>
      <t xml:space="preserve"> To add an electronic signature, insert a suitable scanned image or photo of it and fill in your details in the adjacent cells. We recommend that you use Microsoft Paint to resize your photos. To do so please follow these instructions:
1) To start Microsoft Paint, click 'Start', 'Programs', 'Accessories', then 'Paint'.
2) Open the image file you wish to edit.
3) Click the 'Home' Menu at the top and select "Resize”.
4) Choose a percentage figure to resize the image: to avoid distortion, choose the same percentage for horizontal and vertical stretch. Click OK.
5) Once you have the desired size, click File &gt; Save As (to prevent overwriting the original image).
 Save As jpeg (this provides compression to make the file smaller) and insert this picture in the relevant box.</t>
    </r>
  </si>
  <si>
    <t>Date: (DD/MM/YYYY)</t>
  </si>
  <si>
    <t>Auditor Electronic Signature:</t>
  </si>
  <si>
    <t>Date:  (DD/MM/YYYY)</t>
  </si>
  <si>
    <t xml:space="preserve">Please indicate below if you, the site management, dispute any of the findings:
</t>
  </si>
  <si>
    <t>I dispute the following numbered findings:</t>
  </si>
  <si>
    <t>Version 2</t>
  </si>
  <si>
    <r>
      <rPr>
        <b/>
        <sz val="11"/>
        <color theme="1"/>
        <rFont val="Arial"/>
        <family val="2"/>
      </rPr>
      <t xml:space="preserve">PSCI Member
</t>
    </r>
    <r>
      <rPr>
        <sz val="11"/>
        <color theme="1"/>
        <rFont val="Arial"/>
        <family val="2"/>
      </rPr>
      <t>Electronic Signature:</t>
    </r>
  </si>
  <si>
    <r>
      <rPr>
        <sz val="11"/>
        <color theme="1"/>
        <rFont val="Webdings"/>
        <family val="1"/>
        <charset val="2"/>
      </rPr>
      <t>i</t>
    </r>
    <r>
      <rPr>
        <sz val="11"/>
        <color theme="1"/>
        <rFont val="Arial"/>
        <family val="2"/>
      </rPr>
      <t xml:space="preserve"> New versions of the CAP report should be signed by the site management and the PSCI member company. </t>
    </r>
  </si>
  <si>
    <t>Version 3</t>
  </si>
  <si>
    <t>I dispute the following numbered Findings:</t>
  </si>
  <si>
    <t xml:space="preserve">Electronic Signature: </t>
  </si>
  <si>
    <t xml:space="preserve">Site comments: </t>
  </si>
  <si>
    <t>Lists for input cells</t>
  </si>
  <si>
    <t>YesNo</t>
  </si>
  <si>
    <t>YesNoNA</t>
  </si>
  <si>
    <t>YesNoNotReviewed</t>
  </si>
  <si>
    <t>YesNoNANotReviewed</t>
  </si>
  <si>
    <t>YesNoPartly</t>
  </si>
  <si>
    <t>&lt;select from dropdown&gt;</t>
  </si>
  <si>
    <t>Critical/Other</t>
  </si>
  <si>
    <t>Country</t>
  </si>
  <si>
    <t>Payment method</t>
  </si>
  <si>
    <t>Waste-incineration</t>
  </si>
  <si>
    <t>Containment Control range</t>
  </si>
  <si>
    <t>Fire Detection</t>
  </si>
  <si>
    <t>Finding timescale</t>
  </si>
  <si>
    <t>Finding Status</t>
  </si>
  <si>
    <t>audit type</t>
  </si>
  <si>
    <t>Business continuity - test frequency</t>
  </si>
  <si>
    <t>Yes</t>
  </si>
  <si>
    <t>Select classification method in Row 49 of Overview &amp; Guidance tab</t>
  </si>
  <si>
    <t>Critical finding</t>
  </si>
  <si>
    <t>Afghanistan</t>
  </si>
  <si>
    <t>Cash pay packet containing money and a pay slip</t>
  </si>
  <si>
    <t>With energy recovery</t>
  </si>
  <si>
    <r>
      <t>&lt; 1μg/m</t>
    </r>
    <r>
      <rPr>
        <vertAlign val="superscript"/>
        <sz val="10"/>
        <color theme="1"/>
        <rFont val="Arial"/>
        <family val="2"/>
      </rPr>
      <t xml:space="preserve">3   </t>
    </r>
  </si>
  <si>
    <t>Yes, fire/smoke detectors</t>
  </si>
  <si>
    <t>Immediate</t>
  </si>
  <si>
    <t>Desktop</t>
  </si>
  <si>
    <t>Open</t>
  </si>
  <si>
    <t>Initial</t>
  </si>
  <si>
    <t>Regular</t>
  </si>
  <si>
    <t>No</t>
  </si>
  <si>
    <t>Major finding</t>
  </si>
  <si>
    <t>Other finding</t>
  </si>
  <si>
    <t>Albania</t>
  </si>
  <si>
    <t xml:space="preserve">Cheque </t>
  </si>
  <si>
    <t>Without energy recovery</t>
  </si>
  <si>
    <r>
      <t>1-10 μg/m</t>
    </r>
    <r>
      <rPr>
        <vertAlign val="superscript"/>
        <sz val="10"/>
        <color theme="1"/>
        <rFont val="Arial"/>
        <family val="2"/>
      </rPr>
      <t>3</t>
    </r>
  </si>
  <si>
    <t>Yes, sprinkler or suppression systems</t>
  </si>
  <si>
    <t>30 days</t>
  </si>
  <si>
    <t xml:space="preserve">Follow-Up visit </t>
  </si>
  <si>
    <t>Closed</t>
  </si>
  <si>
    <t>Follow-up</t>
  </si>
  <si>
    <t>Annual</t>
  </si>
  <si>
    <t>NA</t>
  </si>
  <si>
    <t>Not reviewed</t>
  </si>
  <si>
    <t>Partly</t>
  </si>
  <si>
    <t>Minor finding</t>
  </si>
  <si>
    <t>No finding</t>
  </si>
  <si>
    <t>Algeria</t>
  </si>
  <si>
    <t xml:space="preserve">Bank transfer </t>
  </si>
  <si>
    <t>Both</t>
  </si>
  <si>
    <r>
      <t>10-100 μg/m</t>
    </r>
    <r>
      <rPr>
        <vertAlign val="superscript"/>
        <sz val="10"/>
        <color theme="1"/>
        <rFont val="Arial"/>
        <family val="2"/>
      </rPr>
      <t>3</t>
    </r>
  </si>
  <si>
    <t>Yes, both</t>
  </si>
  <si>
    <t>60 days</t>
  </si>
  <si>
    <t xml:space="preserve">Other </t>
  </si>
  <si>
    <t>Non-finding remark</t>
  </si>
  <si>
    <t>Andorra</t>
  </si>
  <si>
    <r>
      <t>&gt;100 μg/m</t>
    </r>
    <r>
      <rPr>
        <vertAlign val="superscript"/>
        <sz val="10"/>
        <color theme="1"/>
        <rFont val="Arial"/>
        <family val="2"/>
      </rPr>
      <t>3</t>
    </r>
  </si>
  <si>
    <t>90 days</t>
  </si>
  <si>
    <t>Angola</t>
  </si>
  <si>
    <t>180 days</t>
  </si>
  <si>
    <t>Anguilla</t>
  </si>
  <si>
    <t>Yes, off-site</t>
  </si>
  <si>
    <t xml:space="preserve">365 days </t>
  </si>
  <si>
    <t>Antarctica</t>
  </si>
  <si>
    <t>Yes, on-site</t>
  </si>
  <si>
    <t>Antigua and Barbuda</t>
  </si>
  <si>
    <t>Yes, both off-site and on-site</t>
  </si>
  <si>
    <t>Argentina</t>
  </si>
  <si>
    <t>Armenia</t>
  </si>
  <si>
    <t>Aruba</t>
  </si>
  <si>
    <t>Australia</t>
  </si>
  <si>
    <t>Austria</t>
  </si>
  <si>
    <t>Active pharmaceutical ingredient (API) manufacture</t>
  </si>
  <si>
    <t>Azerbaijan</t>
  </si>
  <si>
    <t>Biological manufacture</t>
  </si>
  <si>
    <t>Bahamas</t>
  </si>
  <si>
    <t>Chemical manufacture</t>
  </si>
  <si>
    <t>Bahrain</t>
  </si>
  <si>
    <t xml:space="preserve">Contract Research Laboratories </t>
  </si>
  <si>
    <t xml:space="preserve">Respiratory protective devices
</t>
  </si>
  <si>
    <t>Bangladesh</t>
  </si>
  <si>
    <t xml:space="preserve">Finished Formulations </t>
  </si>
  <si>
    <t>Barbados</t>
  </si>
  <si>
    <t xml:space="preserve">Logistics / Warehouse </t>
  </si>
  <si>
    <t>Belarus</t>
  </si>
  <si>
    <t xml:space="preserve">Primary Packaging  </t>
  </si>
  <si>
    <t>Belgium</t>
  </si>
  <si>
    <t>Other (please describe)</t>
  </si>
  <si>
    <t>Yes, administrative Controls</t>
  </si>
  <si>
    <t>Belize</t>
  </si>
  <si>
    <t xml:space="preserve">Yes, engineering Controls 
</t>
  </si>
  <si>
    <t>Benin</t>
  </si>
  <si>
    <t>Rural</t>
  </si>
  <si>
    <t>Bermuda</t>
  </si>
  <si>
    <t>Industrial</t>
  </si>
  <si>
    <t>Bhutan</t>
  </si>
  <si>
    <t>Residential</t>
  </si>
  <si>
    <t>Bolivia</t>
  </si>
  <si>
    <t>Mixed commercial setting</t>
  </si>
  <si>
    <t>Bosnia and Herzegovina</t>
  </si>
  <si>
    <t>Botswana</t>
  </si>
  <si>
    <t>Bouvet Island</t>
  </si>
  <si>
    <t>Brazil</t>
  </si>
  <si>
    <t>British Indian Ocean Territory</t>
  </si>
  <si>
    <t>British Virgin Islands</t>
  </si>
  <si>
    <t>Brunei Darussalam</t>
  </si>
  <si>
    <t>Bulgaria</t>
  </si>
  <si>
    <t>Provided</t>
  </si>
  <si>
    <t>Burkina Faso</t>
  </si>
  <si>
    <t>Not provided</t>
  </si>
  <si>
    <t>Burundi</t>
  </si>
  <si>
    <t>Cambodia</t>
  </si>
  <si>
    <t>Cameroon</t>
  </si>
  <si>
    <t>Canada</t>
  </si>
  <si>
    <t>Cape Verde</t>
  </si>
  <si>
    <t>Cayman Islands</t>
  </si>
  <si>
    <t>Not applicable</t>
  </si>
  <si>
    <t>Central African Republic</t>
  </si>
  <si>
    <t>Chad</t>
  </si>
  <si>
    <t>Chile</t>
  </si>
  <si>
    <t>China</t>
  </si>
  <si>
    <t>Christmas Island</t>
  </si>
  <si>
    <t>Coconut Islands</t>
  </si>
  <si>
    <t>Colombia</t>
  </si>
  <si>
    <t>Comoros</t>
  </si>
  <si>
    <t>Congo, Democratic Republic</t>
  </si>
  <si>
    <t>Congo, Republic of the</t>
  </si>
  <si>
    <t>Cook Islands</t>
  </si>
  <si>
    <t>Costa Rica</t>
  </si>
  <si>
    <t>Croatia</t>
  </si>
  <si>
    <t>Cuba</t>
  </si>
  <si>
    <t>Cyprus</t>
  </si>
  <si>
    <t>Czech Republic</t>
  </si>
  <si>
    <t>Denmark</t>
  </si>
  <si>
    <t>Djibouti</t>
  </si>
  <si>
    <t>Dominica</t>
  </si>
  <si>
    <t>Dominican Republic</t>
  </si>
  <si>
    <t>Dutch Antilles</t>
  </si>
  <si>
    <t>East Timor</t>
  </si>
  <si>
    <t>Ecuador</t>
  </si>
  <si>
    <t>Egypt</t>
  </si>
  <si>
    <t>El Salvador</t>
  </si>
  <si>
    <t>Equatorial Guinea</t>
  </si>
  <si>
    <t>Eritrea</t>
  </si>
  <si>
    <t>Estonia</t>
  </si>
  <si>
    <t>Ethiopia</t>
  </si>
  <si>
    <t>Falkland Islands</t>
  </si>
  <si>
    <t>Faroe Islands</t>
  </si>
  <si>
    <t>Fiji</t>
  </si>
  <si>
    <t>Finland</t>
  </si>
  <si>
    <t>France</t>
  </si>
  <si>
    <t>French Guayana</t>
  </si>
  <si>
    <t>French Polynesia</t>
  </si>
  <si>
    <t>French Southern Territories</t>
  </si>
  <si>
    <t>Gabon</t>
  </si>
  <si>
    <t>Gambia</t>
  </si>
  <si>
    <t>Georgia</t>
  </si>
  <si>
    <t>Germany</t>
  </si>
  <si>
    <t>Ghana</t>
  </si>
  <si>
    <t>Gibraltar</t>
  </si>
  <si>
    <t>Greece</t>
  </si>
  <si>
    <t>Greenland</t>
  </si>
  <si>
    <t>Grenada</t>
  </si>
  <si>
    <t>Guadeloupe</t>
  </si>
  <si>
    <t>Guam</t>
  </si>
  <si>
    <t>Guatemala</t>
  </si>
  <si>
    <t>Guernsey</t>
  </si>
  <si>
    <t>Guinea</t>
  </si>
  <si>
    <t>Guinea-Bissau</t>
  </si>
  <si>
    <t>Guyana</t>
  </si>
  <si>
    <t>Haiti</t>
  </si>
  <si>
    <t>Heard Island and McDonald Islands</t>
  </si>
  <si>
    <t>Honduras</t>
  </si>
  <si>
    <t>Hong Kong</t>
  </si>
  <si>
    <t>Horn of Africa</t>
  </si>
  <si>
    <t>Hungary</t>
  </si>
  <si>
    <t>Iceland</t>
  </si>
  <si>
    <t>India</t>
  </si>
  <si>
    <t>Indonesia</t>
  </si>
  <si>
    <t>Iran</t>
  </si>
  <si>
    <t>Iraq</t>
  </si>
  <si>
    <t>Ireland</t>
  </si>
  <si>
    <t>Isle of Man</t>
  </si>
  <si>
    <t>Israel</t>
  </si>
  <si>
    <t>Italy</t>
  </si>
  <si>
    <t>Ivory Coast</t>
  </si>
  <si>
    <t>Jamaica</t>
  </si>
  <si>
    <t>Japan</t>
  </si>
  <si>
    <t>Jersey</t>
  </si>
  <si>
    <t>Jordan</t>
  </si>
  <si>
    <t>Kazakhstan</t>
  </si>
  <si>
    <t>Kenya</t>
  </si>
  <si>
    <t>Kiribati</t>
  </si>
  <si>
    <t>Korea, North</t>
  </si>
  <si>
    <t>Korea, South</t>
  </si>
  <si>
    <t>Kosovo</t>
  </si>
  <si>
    <t>Kuwait</t>
  </si>
  <si>
    <t>Kyrgyzstan</t>
  </si>
  <si>
    <t>Laos</t>
  </si>
  <si>
    <t>Latvia</t>
  </si>
  <si>
    <t>Lebanon</t>
  </si>
  <si>
    <t>Lesotho</t>
  </si>
  <si>
    <t>Liberia</t>
  </si>
  <si>
    <t>Libya</t>
  </si>
  <si>
    <t>Liechtenstein</t>
  </si>
  <si>
    <t>Lithuania</t>
  </si>
  <si>
    <t>Luxembourg</t>
  </si>
  <si>
    <t>Macau</t>
  </si>
  <si>
    <t>Macedonia</t>
  </si>
  <si>
    <t>Madagascar</t>
  </si>
  <si>
    <t>Malawi</t>
  </si>
  <si>
    <t>Malaysia</t>
  </si>
  <si>
    <t>Maldives</t>
  </si>
  <si>
    <t>Mali</t>
  </si>
  <si>
    <t>Malta</t>
  </si>
  <si>
    <t>Marshall Islands</t>
  </si>
  <si>
    <t>Martinique</t>
  </si>
  <si>
    <t>Mauritania</t>
  </si>
  <si>
    <t>Mauritius</t>
  </si>
  <si>
    <t>Mayotte</t>
  </si>
  <si>
    <t>Mexico</t>
  </si>
  <si>
    <t>Micronesia</t>
  </si>
  <si>
    <t>Moldova</t>
  </si>
  <si>
    <t>Monaco</t>
  </si>
  <si>
    <t>Mongolia</t>
  </si>
  <si>
    <t>Montenegro</t>
  </si>
  <si>
    <t>Montserrat</t>
  </si>
  <si>
    <t>Morocco</t>
  </si>
  <si>
    <t>Mozambique</t>
  </si>
  <si>
    <t>Myanmar</t>
  </si>
  <si>
    <t>Namibia</t>
  </si>
  <si>
    <t>Nauru</t>
  </si>
  <si>
    <t>Nepal</t>
  </si>
  <si>
    <t>Netherlands</t>
  </si>
  <si>
    <t>New Caledonia</t>
  </si>
  <si>
    <t>New Zealand</t>
  </si>
  <si>
    <t>Nicaragua</t>
  </si>
  <si>
    <t>Niger</t>
  </si>
  <si>
    <t>Nigeria</t>
  </si>
  <si>
    <t>Niue Islands</t>
  </si>
  <si>
    <t>Norfolk Island</t>
  </si>
  <si>
    <t>Northern Mariana Islands</t>
  </si>
  <si>
    <t>Norway</t>
  </si>
  <si>
    <t>Oman</t>
  </si>
  <si>
    <t>Pakistan</t>
  </si>
  <si>
    <t>Palau</t>
  </si>
  <si>
    <t>Palestine</t>
  </si>
  <si>
    <t>Panama</t>
  </si>
  <si>
    <t>Papua New Guinea</t>
  </si>
  <si>
    <t>Paraguay</t>
  </si>
  <si>
    <t>Peru</t>
  </si>
  <si>
    <t>Philippines</t>
  </si>
  <si>
    <t>Pitcairn Islands</t>
  </si>
  <si>
    <t>Poland</t>
  </si>
  <si>
    <t>Portugal</t>
  </si>
  <si>
    <t>Puerto Rico</t>
  </si>
  <si>
    <t>Qatar</t>
  </si>
  <si>
    <t>Reunion</t>
  </si>
  <si>
    <t>Romania</t>
  </si>
  <si>
    <t>Russian Federation</t>
  </si>
  <si>
    <t>Rwanda</t>
  </si>
  <si>
    <t>Saint Pierre and Miquelon</t>
  </si>
  <si>
    <t>Samoa, American</t>
  </si>
  <si>
    <t>San Marino</t>
  </si>
  <si>
    <t>Sao Tome and Principe</t>
  </si>
  <si>
    <t>Saudi Arabia</t>
  </si>
  <si>
    <t>Senegal</t>
  </si>
  <si>
    <t>Serbia</t>
  </si>
  <si>
    <t>Seychelles</t>
  </si>
  <si>
    <t>Sierra Leone</t>
  </si>
  <si>
    <t>Singapore</t>
  </si>
  <si>
    <t>Slovakia</t>
  </si>
  <si>
    <t>Slovenia</t>
  </si>
  <si>
    <t>Solomon Islands</t>
  </si>
  <si>
    <t>Somalia</t>
  </si>
  <si>
    <t>South Africa</t>
  </si>
  <si>
    <t>South Georgia and the South Sandwich Islands</t>
  </si>
  <si>
    <t>Spain</t>
  </si>
  <si>
    <t>Sri Lanka</t>
  </si>
  <si>
    <t>St. Helena</t>
  </si>
  <si>
    <t>St. Kitts and Nevis</t>
  </si>
  <si>
    <t>St. Lucia</t>
  </si>
  <si>
    <t>St. Vincent</t>
  </si>
  <si>
    <t>Sudan</t>
  </si>
  <si>
    <t>Suriname</t>
  </si>
  <si>
    <t>Svalbard</t>
  </si>
  <si>
    <t>Swaziland</t>
  </si>
  <si>
    <t>Sweden</t>
  </si>
  <si>
    <t>Switzerland</t>
  </si>
  <si>
    <t>Syria</t>
  </si>
  <si>
    <t>Taiwan</t>
  </si>
  <si>
    <t>Tajikistan</t>
  </si>
  <si>
    <t>Tanzania</t>
  </si>
  <si>
    <t>Thailand</t>
  </si>
  <si>
    <t>Timor Leste</t>
  </si>
  <si>
    <t>Togo</t>
  </si>
  <si>
    <t>Tokelau Islands</t>
  </si>
  <si>
    <t>Tonga</t>
  </si>
  <si>
    <t>Trinidad and Tobago</t>
  </si>
  <si>
    <t>Tunisia</t>
  </si>
  <si>
    <t>Turkey</t>
  </si>
  <si>
    <t>Turkmenistan</t>
  </si>
  <si>
    <t>Turks and Caicos Islands</t>
  </si>
  <si>
    <t>Tuvalu</t>
  </si>
  <si>
    <t>Uganda</t>
  </si>
  <si>
    <t>Ukraine</t>
  </si>
  <si>
    <t>United Arab Emirates</t>
  </si>
  <si>
    <t>United Kingdom</t>
  </si>
  <si>
    <t>United States Minor Outlying Islands</t>
  </si>
  <si>
    <t>United States Virgin Islands</t>
  </si>
  <si>
    <t>Uruguay</t>
  </si>
  <si>
    <t>USA</t>
  </si>
  <si>
    <t>Uzbekistan</t>
  </si>
  <si>
    <t>Vanuatu</t>
  </si>
  <si>
    <t>Vatican City</t>
  </si>
  <si>
    <t>Venezuela</t>
  </si>
  <si>
    <t>Vietnam</t>
  </si>
  <si>
    <t>Wallis and Futuna</t>
  </si>
  <si>
    <t>West Sahara</t>
  </si>
  <si>
    <t>Western Samoa</t>
  </si>
  <si>
    <t>Yemen</t>
  </si>
  <si>
    <t>Yugoslavia</t>
  </si>
  <si>
    <t>Zambia</t>
  </si>
  <si>
    <t>Zimbabwe</t>
  </si>
  <si>
    <r>
      <rPr>
        <sz val="10"/>
        <color theme="1"/>
        <rFont val="Webdings"/>
        <family val="1"/>
        <charset val="2"/>
      </rPr>
      <t>i</t>
    </r>
    <r>
      <rPr>
        <sz val="10"/>
        <color theme="1"/>
        <rFont val="Arial"/>
        <family val="2"/>
      </rPr>
      <t xml:space="preserve"> Please embed the document into cell B46 using Excel's Insert Object function (found in Insert/Text/Object)</t>
    </r>
  </si>
  <si>
    <r>
      <rPr>
        <sz val="11"/>
        <rFont val="Webdings"/>
        <charset val="2"/>
      </rPr>
      <t xml:space="preserve">i </t>
    </r>
    <r>
      <rPr>
        <sz val="11"/>
        <rFont val="Arial"/>
        <family val="2"/>
      </rPr>
      <t>Check for:
- Description of the emergency management plans in place to respond to potential risks that arise from unplanned events outside of normal business occurrences.  
- Emergency management team(s) may have different business owners (HSE, Human Rights, Human Resources, Sustainability, IT, or other).
- Evaluation of business risk assessments have been carried out and control plans are in place.
- Other documents to review include responder training/competency and testing scenarios with recovery times for business continuity and effectiveness within the value stream. 
- Emergency management plans to contain time based reviews and implementation of continuous improvement from what went well and  areas for improvement.</t>
    </r>
  </si>
  <si>
    <r>
      <rPr>
        <sz val="11"/>
        <rFont val="Webdings"/>
        <charset val="2"/>
      </rPr>
      <t xml:space="preserve">i </t>
    </r>
    <r>
      <rPr>
        <sz val="11"/>
        <rFont val="Arial"/>
        <family val="1"/>
        <charset val="2"/>
      </rPr>
      <t xml:space="preserve">Does the facility have a procedure or system in place to appropriately store materials (storage concept / segregation concept)? Were materials appropriately segregated during tour? What quantities of flammables are currently onsite?
Are water reactive materials stored in closed areas?
Are Waste storage areas segregated and with access limited to authorized personnel?
</t>
    </r>
    <r>
      <rPr>
        <sz val="11"/>
        <rFont val="Arial"/>
        <family val="2"/>
      </rPr>
      <t xml:space="preserve">
Does the facility have a procedure or system (e.g., barcode system) in place to appropriately store materials (storage concept / segregation concept/ compatibility chart)?</t>
    </r>
  </si>
  <si>
    <r>
      <rPr>
        <sz val="11"/>
        <rFont val="Webdings"/>
        <charset val="2"/>
      </rPr>
      <t xml:space="preserve">i </t>
    </r>
    <r>
      <rPr>
        <sz val="11"/>
        <rFont val="Arial"/>
        <family val="2"/>
      </rPr>
      <t>iv. Check whether there is open communication between employees and management, whether employees are empowered to approach management with suggestions and questions, any awareness programmes, any recognition and celebrations on successes of the business on topics related to PSCI Principles
Management
- Role model, safe behaviors
- Regularly communicates about Health, Safety, Environmental Protection, Human Rights and Business Ethics being priorities
- Conducts walkthroughs to reinforce safe and responsible behaviors</t>
    </r>
  </si>
  <si>
    <r>
      <rPr>
        <sz val="11"/>
        <rFont val="Webdings"/>
        <charset val="2"/>
      </rPr>
      <t>i</t>
    </r>
    <r>
      <rPr>
        <sz val="11"/>
        <rFont val="Arial"/>
        <family val="2"/>
      </rPr>
      <t xml:space="preserve"> Q5 The auditor should also verify the company's practices for managing risks associated with contractors and sub-contractors.  
Q5i. Traceability is using an appropriate methodology to track the sources of all components of products. The methodology should differentiate between the different companies in the supply chain, and should cover products as well as all ingredients and components used at any point in the supply chain.
Q5ii “Known high-risk regions” include conflict regions and civil war zones, as identified by recognised specialized service providers. Conflict regions include conflict-affected areas per the OECD Due Diligence Guidance for Responsible Supply Chains of Minerals from Conflict-Affected and High-Risk Areas, EU Conflict Minerals Regulation and the US Dodd Frank Act. Suppliers shall demonstrate that they implemented responsible mineral sourcing and due diligence to identify and manage risks.   
Q5iii. Check whether the facility assesses suppliers for ethical behavior and reputation risk (include HSE) prior to selection and engagement, and whether there is a process in place to screen business partners against international sanctions lists. 
</t>
    </r>
  </si>
  <si>
    <r>
      <rPr>
        <sz val="11"/>
        <rFont val="Webdings"/>
        <charset val="2"/>
      </rPr>
      <t>i</t>
    </r>
    <r>
      <rPr>
        <sz val="11"/>
        <rFont val="Arial"/>
        <family val="2"/>
      </rPr>
      <t xml:space="preserve"> Have risk assessments been completed to determine the effectiveness of programs, policies and SOPs to minimize business interruption, reputational and legal risks to operations and personal?
i. How frequently (e.g. 2 to 5 years) are these assessments performed (does it vary based on risk type level?)
ii. Is there a formal policy regarding risk assessments?
If so, how is it communicated to impacted individuals</t>
    </r>
  </si>
  <si>
    <r>
      <rPr>
        <sz val="10"/>
        <rFont val="Webdings"/>
        <charset val="2"/>
      </rPr>
      <t>i</t>
    </r>
    <r>
      <rPr>
        <sz val="10"/>
        <rFont val="Arial"/>
        <family val="2"/>
      </rPr>
      <t xml:space="preserve"> Does the facility have a management representative assigned responsibility for assuring compliance with labor, health, and safety laws, regulations, and codes? List the name(s) and title(s).
- Please note, fair competition refers to competing companies, not competition between employees.
- Conflict of interest includes but not limited to the following: Prevent employees from receiving or giving gifts or favours from/to Government officials / external companies / individuals that your company does business with?</t>
    </r>
  </si>
  <si>
    <r>
      <rPr>
        <sz val="11"/>
        <rFont val="Webdings"/>
        <charset val="2"/>
      </rPr>
      <t>i</t>
    </r>
    <r>
      <rPr>
        <sz val="11"/>
        <rFont val="Arial"/>
        <family val="2"/>
      </rPr>
      <t xml:space="preserve"> For Freedom of Movement: Auditor should verify 
- Does the facility or company ensure that employees are allowed to freely leave the company property after regular working time?
- If security guards are on duty, does the site ensure that: 
i. Employees are not prevented from leaving the site after regular working time? 
- If personal searches are required, that they are carried out in a discreet manner (e.g. respecting gender and privacy?
i. Vacation/ Maternity / paternity leave: Auditor should verify
- Are all workers provided with paid annual leave, statutory holiday, maternity and paternity leave as per local legal requirements?
i. Benefits: The Auditor should verify
- Are all workers provided with other benefits e.g. medical insurance, pensions, social insurance as per local legal requirements? The auditor should further check whether additional compensation e.g. bonuses, transport, food, clothing etc. is provided, to which employees have a legal entitlement.
i. Standard Working Hours: The auditor should verify
- Are the working hours recorded? e.g. start of work and end of work; number of hours of overtime worked; days free from work; days of absence</t>
    </r>
  </si>
  <si>
    <r>
      <rPr>
        <sz val="11"/>
        <rFont val="Webdings"/>
        <charset val="2"/>
      </rPr>
      <t>i</t>
    </r>
    <r>
      <rPr>
        <sz val="11"/>
        <rFont val="Arial"/>
        <family val="2"/>
      </rPr>
      <t xml:space="preserve"> Ensure that the person who has endorsed the policy is at Board- or C suite-level
Ensure that the policy or statement covers respect for human rights in the company’s own operations and its supply chain</t>
    </r>
  </si>
  <si>
    <r>
      <rPr>
        <sz val="11"/>
        <rFont val="Webdings"/>
        <charset val="2"/>
      </rPr>
      <t>i</t>
    </r>
    <r>
      <rPr>
        <sz val="11"/>
        <rFont val="Arial"/>
        <family val="2"/>
      </rPr>
      <t xml:space="preserve"> The Auditor should verify if the contract includes the following:
- Reasonable notice period to quit
- Any/all fees including penalties for terminating employee. Are all employees in the company free within the legal framework to terminate their employment on their own decision?
The auditor should verify if the company ensures that there is no money of its employees (deposit, credits) kept as a condition of employment.</t>
    </r>
  </si>
  <si>
    <r>
      <rPr>
        <sz val="11"/>
        <rFont val="Webdings"/>
        <charset val="2"/>
      </rPr>
      <t>i</t>
    </r>
    <r>
      <rPr>
        <sz val="11"/>
        <rFont val="Arial"/>
        <family val="2"/>
      </rPr>
      <t xml:space="preserve"> Check: 
If a policy is in place, how is it communicated to employees?
Are employees trained on discrimination and harassment?
Are workers asked questions regarding their physical, marital, union affiliation etc. as part of in the hiring process?
How are workers treated onsite (in their own experience)?
How can employees report cases of discrimination and harassment?
How are the cases remediated? </t>
    </r>
  </si>
  <si>
    <r>
      <rPr>
        <sz val="11"/>
        <rFont val="Webdings"/>
        <charset val="2"/>
      </rPr>
      <t>i</t>
    </r>
    <r>
      <rPr>
        <sz val="11"/>
        <rFont val="Arial"/>
        <family val="2"/>
      </rPr>
      <t xml:space="preserve"> The Auditor should verify if the average working hours per person (including overtime) do not exceed 60 hours (ILO standard of maximum weekly working time), except when this is allowed by national law, a collective agreement between employee and employer; demonstrated exceptional circumstances e.g. accidents or emergencies.</t>
    </r>
  </si>
  <si>
    <r>
      <rPr>
        <sz val="11"/>
        <rFont val="Webdings"/>
        <charset val="2"/>
      </rPr>
      <t>i</t>
    </r>
    <r>
      <rPr>
        <sz val="11"/>
        <rFont val="Arial"/>
        <family val="1"/>
        <charset val="2"/>
      </rPr>
      <t xml:space="preserve"> Check whether the internal grievance mechanisms (e.g. phone number, email address, internal committee dedicated to review of complaints) allows and encourages workers to report concerns, illegal activities or breaches of the PSCI Principles without threat of or actual reprisal, intimidation
Check whether the company tracks the effectiveness of its grievance mechanism by tracking e.g. the number of grievances raised, the type of stakeholders raising and not raising grievances, the progress of each case, the number of cases closed and the relevant outcome.</t>
    </r>
  </si>
  <si>
    <t>Where provided, it is mandatory to follow the guidance.</t>
  </si>
  <si>
    <t>Version 9.0 - September 2024</t>
  </si>
  <si>
    <t xml:space="preserve">Is the facility equipped with fire detection/protection systems? </t>
  </si>
  <si>
    <t>Are emergency response plans in place?</t>
  </si>
  <si>
    <t xml:space="preserve">Indicate when the plan was last revised: </t>
  </si>
  <si>
    <r>
      <rPr>
        <sz val="11"/>
        <rFont val="Webdings"/>
        <family val="1"/>
        <charset val="2"/>
      </rPr>
      <t xml:space="preserve">i </t>
    </r>
    <r>
      <rPr>
        <sz val="11"/>
        <rFont val="Arial"/>
        <family val="2"/>
      </rPr>
      <t>Briefly describe the site’s fire protection program and to what extent it has been implemented. Describe any observations that could impair a normally acceptable fire protection plan in terms of building construction, fire load, general state sprinkler system, smoke detectors, alarm system, inclusion of key equipment in preventive maintenance program etc.
Check for stored materials that could create a fire hazard, such as idle pallets.</t>
    </r>
    <r>
      <rPr>
        <sz val="11"/>
        <rFont val="Arial"/>
        <family val="1"/>
        <charset val="2"/>
      </rPr>
      <t xml:space="preserve">
</t>
    </r>
    <r>
      <rPr>
        <b/>
        <sz val="11"/>
        <rFont val="Arial"/>
        <family val="2"/>
      </rPr>
      <t>Example of systems: 
Raw material warehouse
Flammable liquid storage tanks
Process areas
Packaging area
Finished product warehouse
Hazardous waste storage area</t>
    </r>
  </si>
  <si>
    <t xml:space="preserve">Does the company have an incident reporting and management system covering  different types of incidents, ensuring escalation and, where applicable, regulatory reporting? </t>
  </si>
  <si>
    <r>
      <t xml:space="preserve">Suppliers and auditors are asked to complete all questions that apply. If a question does not apply please select NA (Not Applicable).
</t>
    </r>
    <r>
      <rPr>
        <b/>
        <sz val="11"/>
        <color theme="1"/>
        <rFont val="Arial"/>
        <family val="2"/>
      </rPr>
      <t>We expect the following types of suppliers to complete all the questions: Service Providers and Suppliers of non-supply chain goods.</t>
    </r>
    <r>
      <rPr>
        <sz val="11"/>
        <color theme="1"/>
        <rFont val="Arial"/>
        <family val="2"/>
      </rPr>
      <t xml:space="preserve">
Where appropriate, please embed supporting documents using Excel's Insert Object function. 
When printing, the workbook will automatically fit the visible columns onto one page. Use the group function at the top of each sheet to display and print fewer columns. This will increase the text size on printed pages. We have added this feature to the sheets with the most columns. 
</t>
    </r>
    <r>
      <rPr>
        <b/>
        <i/>
        <sz val="11"/>
        <color theme="1"/>
        <rFont val="Arial"/>
        <family val="2"/>
      </rPr>
      <t>Please ensure the name of each tab remains unaltered,</t>
    </r>
    <r>
      <rPr>
        <sz val="11"/>
        <color theme="1"/>
        <rFont val="Arial"/>
        <family val="2"/>
      </rPr>
      <t xml:space="preserve"> particularly if you want to replace a tab with a completed section from another audit. This is important to ensure the calculations and summary table at the end of the document work correctly.
To clear the contents of a cell, press "Delete"
Please check spelling on all sheets before submitting. You can do this by pressing F7 on your keyboard.
</t>
    </r>
    <r>
      <rPr>
        <b/>
        <i/>
        <sz val="11"/>
        <color theme="1"/>
        <rFont val="Arial"/>
        <family val="2"/>
      </rPr>
      <t xml:space="preserve">When filling in the SAQ please remember:
</t>
    </r>
    <r>
      <rPr>
        <sz val="11"/>
        <color theme="1"/>
        <rFont val="Arial"/>
        <family val="2"/>
      </rPr>
      <t xml:space="preserve">
</t>
    </r>
    <r>
      <rPr>
        <sz val="11"/>
        <rFont val="Arial"/>
        <family val="2"/>
      </rPr>
      <t xml:space="preserve">The final Audit Report is required to be </t>
    </r>
    <r>
      <rPr>
        <b/>
        <sz val="11"/>
        <rFont val="Arial"/>
        <family val="2"/>
      </rPr>
      <t>uploaded</t>
    </r>
    <r>
      <rPr>
        <sz val="11"/>
        <rFont val="Arial"/>
        <family val="2"/>
      </rPr>
      <t xml:space="preserve"> to the PSCI platform. At this point of time the audit report is only disclosed to the auditee (supplier), if applicable to the sponsor (PSCI Member who organized or paid for the audit) and the Database Administrator. </t>
    </r>
    <r>
      <rPr>
        <b/>
        <sz val="11"/>
        <rFont val="Arial"/>
        <family val="2"/>
      </rPr>
      <t xml:space="preserve">Sharing </t>
    </r>
    <r>
      <rPr>
        <sz val="11"/>
        <rFont val="Arial"/>
        <family val="2"/>
      </rPr>
      <t xml:space="preserve">of the audit of the audit would be the next step, and </t>
    </r>
    <r>
      <rPr>
        <b/>
        <sz val="11"/>
        <rFont val="Arial"/>
        <family val="2"/>
      </rPr>
      <t>only takes place with the permission of the auditee (supplier)</t>
    </r>
    <r>
      <rPr>
        <sz val="11"/>
        <rFont val="Arial"/>
        <family val="2"/>
      </rPr>
      <t xml:space="preserve"> by data sharing agreement (digital or formsheet).
Only PSCI approved audit firms or PSCI member auditors can conduct PSCI audits using this report template.
</t>
    </r>
    <r>
      <rPr>
        <sz val="11"/>
        <color theme="1"/>
        <rFont val="Arial"/>
        <family val="2"/>
      </rPr>
      <t xml:space="preserve">
If the findings relate to a violation of local regulations, reference to the documents should be provided.</t>
    </r>
  </si>
  <si>
    <t>Category A</t>
  </si>
  <si>
    <t>Facility &amp; Engineering Services</t>
  </si>
  <si>
    <t>Temporary Labor Agency</t>
  </si>
  <si>
    <t>Travel &amp; Fleet services</t>
  </si>
  <si>
    <t>IT Services or hardware supply</t>
  </si>
  <si>
    <t>Other Materials (e.g. marketing, IT hardware, lab equipment, garments)</t>
  </si>
  <si>
    <t>Other Services (e.g. IT, marketing, travel, fleet, research, catering)</t>
  </si>
  <si>
    <t>Additional Findings - Governance &amp; Management Systems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</si>
</sst>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59" x14ac:knownFonts="1">
    <font>
      <sz val="11"/>
      <color theme="1"/>
      <name val="Calibri"/>
      <family val="2"/>
      <scheme val="minor"/>
    </font>
    <font>
      <sz val="11"/>
      <color theme="1"/>
      <name val="Arial"/>
      <family val="2"/>
    </font>
    <font>
      <b/>
      <sz val="11"/>
      <color theme="1"/>
      <name val="Arial"/>
      <family val="2"/>
    </font>
    <font>
      <b/>
      <sz val="10"/>
      <color theme="1"/>
      <name val="Arial"/>
      <family val="2"/>
    </font>
    <font>
      <sz val="10"/>
      <color theme="1"/>
      <name val="Arial"/>
      <family val="2"/>
    </font>
    <font>
      <i/>
      <sz val="11"/>
      <color theme="1"/>
      <name val="Arial"/>
      <family val="2"/>
    </font>
    <font>
      <sz val="18"/>
      <color theme="1"/>
      <name val="Arial"/>
      <family val="2"/>
    </font>
    <font>
      <sz val="13"/>
      <color theme="1"/>
      <name val="Arial"/>
      <family val="2"/>
    </font>
    <font>
      <vertAlign val="superscript"/>
      <sz val="11"/>
      <color theme="1"/>
      <name val="Arial"/>
      <family val="2"/>
    </font>
    <font>
      <sz val="13"/>
      <color rgb="FFFF6600"/>
      <name val="Arial"/>
      <family val="2"/>
    </font>
    <font>
      <sz val="10"/>
      <name val="Arial"/>
      <family val="2"/>
    </font>
    <font>
      <sz val="11"/>
      <color rgb="FFFF6600"/>
      <name val="Arial"/>
      <family val="2"/>
    </font>
    <font>
      <sz val="11"/>
      <color theme="1"/>
      <name val="Calibri"/>
      <family val="2"/>
      <scheme val="minor"/>
    </font>
    <font>
      <vertAlign val="superscript"/>
      <sz val="10"/>
      <color theme="1"/>
      <name val="Arial"/>
      <family val="2"/>
    </font>
    <font>
      <b/>
      <sz val="10"/>
      <color rgb="FF000000"/>
      <name val="Arial"/>
      <family val="2"/>
    </font>
    <font>
      <sz val="10"/>
      <color rgb="FF000000"/>
      <name val="Arial"/>
      <family val="2"/>
    </font>
    <font>
      <u/>
      <sz val="11"/>
      <color theme="10"/>
      <name val="Calibri"/>
      <family val="2"/>
      <scheme val="minor"/>
    </font>
    <font>
      <u/>
      <sz val="11"/>
      <color theme="1"/>
      <name val="Arial"/>
      <family val="2"/>
    </font>
    <font>
      <b/>
      <i/>
      <sz val="11"/>
      <color theme="1"/>
      <name val="Arial"/>
      <family val="2"/>
    </font>
    <font>
      <b/>
      <sz val="12"/>
      <color theme="1"/>
      <name val="Arial"/>
      <family val="2"/>
    </font>
    <font>
      <sz val="11"/>
      <name val="Arial"/>
      <family val="2"/>
    </font>
    <font>
      <b/>
      <sz val="11"/>
      <name val="Arial"/>
      <family val="2"/>
    </font>
    <font>
      <b/>
      <sz val="16"/>
      <color rgb="FFF86524"/>
      <name val="Arial"/>
      <family val="2"/>
    </font>
    <font>
      <b/>
      <sz val="13"/>
      <color theme="1"/>
      <name val="Arial"/>
      <family val="2"/>
    </font>
    <font>
      <sz val="10"/>
      <color theme="0"/>
      <name val="Arial"/>
      <family val="1"/>
      <charset val="2"/>
    </font>
    <font>
      <b/>
      <sz val="11"/>
      <color theme="1"/>
      <name val="Calibri"/>
      <family val="2"/>
      <scheme val="minor"/>
    </font>
    <font>
      <sz val="11"/>
      <color theme="1"/>
      <name val="Arial"/>
      <family val="1"/>
      <charset val="2"/>
    </font>
    <font>
      <sz val="11"/>
      <color theme="1"/>
      <name val="Webdings"/>
      <family val="1"/>
      <charset val="2"/>
    </font>
    <font>
      <sz val="10"/>
      <color theme="1"/>
      <name val="Arial"/>
      <family val="1"/>
      <charset val="2"/>
    </font>
    <font>
      <sz val="10"/>
      <color theme="1"/>
      <name val="Webdings"/>
      <family val="1"/>
      <charset val="2"/>
    </font>
    <font>
      <sz val="11"/>
      <name val="Arial"/>
      <family val="1"/>
      <charset val="2"/>
    </font>
    <font>
      <sz val="10"/>
      <name val="Webdings"/>
      <family val="1"/>
      <charset val="2"/>
    </font>
    <font>
      <sz val="11"/>
      <name val="Webdings"/>
      <family val="1"/>
      <charset val="2"/>
    </font>
    <font>
      <b/>
      <sz val="13"/>
      <name val="Arial"/>
      <family val="2"/>
    </font>
    <font>
      <sz val="13"/>
      <name val="Arial"/>
      <family val="2"/>
    </font>
    <font>
      <i/>
      <sz val="11"/>
      <color theme="1"/>
      <name val="Arial"/>
      <family val="1"/>
      <charset val="2"/>
    </font>
    <font>
      <b/>
      <sz val="11"/>
      <color rgb="FFFF6600"/>
      <name val="Arial"/>
      <family val="2"/>
    </font>
    <font>
      <sz val="11"/>
      <color theme="0"/>
      <name val="Arial"/>
      <family val="1"/>
      <charset val="2"/>
    </font>
    <font>
      <b/>
      <sz val="11"/>
      <color theme="1"/>
      <name val="Arial"/>
      <family val="1"/>
      <charset val="2"/>
    </font>
    <font>
      <sz val="9"/>
      <name val="Calibri"/>
      <family val="3"/>
      <charset val="134"/>
      <scheme val="minor"/>
    </font>
    <font>
      <i/>
      <sz val="11"/>
      <color rgb="FFFF0000"/>
      <name val="Arial"/>
      <family val="2"/>
    </font>
    <font>
      <sz val="11"/>
      <color theme="1"/>
      <name val="DengXian"/>
      <family val="2"/>
      <charset val="134"/>
    </font>
    <font>
      <strike/>
      <sz val="11"/>
      <color theme="1"/>
      <name val="Calibri Light"/>
      <family val="2"/>
    </font>
    <font>
      <sz val="10"/>
      <name val="Arial"/>
      <family val="1"/>
      <charset val="2"/>
    </font>
    <font>
      <i/>
      <sz val="11"/>
      <name val="Arial"/>
      <family val="2"/>
    </font>
    <font>
      <sz val="9.5"/>
      <color rgb="FFFF0000"/>
      <name val="Arial"/>
      <family val="2"/>
    </font>
    <font>
      <sz val="11"/>
      <color rgb="FF000000"/>
      <name val="Arial"/>
      <family val="2"/>
    </font>
    <font>
      <sz val="13"/>
      <color theme="4"/>
      <name val="Arial"/>
      <family val="2"/>
    </font>
    <font>
      <b/>
      <sz val="13"/>
      <color theme="4"/>
      <name val="Arial"/>
      <family val="2"/>
    </font>
    <font>
      <sz val="12"/>
      <name val="Calibri"/>
      <family val="2"/>
      <scheme val="minor"/>
    </font>
    <font>
      <i/>
      <sz val="10"/>
      <name val="Arial"/>
      <family val="2"/>
    </font>
    <font>
      <sz val="11"/>
      <color rgb="FFFF6600"/>
      <name val="Calibri"/>
      <family val="2"/>
      <scheme val="minor"/>
    </font>
    <font>
      <b/>
      <sz val="11"/>
      <name val="Calibri"/>
      <family val="2"/>
      <scheme val="minor"/>
    </font>
    <font>
      <sz val="11"/>
      <color rgb="FFFF0000"/>
      <name val="Arial"/>
      <family val="2"/>
    </font>
    <font>
      <b/>
      <sz val="10"/>
      <name val="Arial"/>
      <family val="2"/>
    </font>
    <font>
      <sz val="10"/>
      <name val="Webdings"/>
      <charset val="2"/>
    </font>
    <font>
      <sz val="11"/>
      <name val="Webdings"/>
      <charset val="2"/>
    </font>
    <font>
      <sz val="11"/>
      <name val="Arial"/>
      <family val="2"/>
      <charset val="2"/>
    </font>
    <font>
      <sz val="10"/>
      <name val="Arial"/>
      <family val="2"/>
      <charset val="2"/>
    </font>
  </fonts>
  <fills count="11">
    <fill>
      <patternFill patternType="none"/>
    </fill>
    <fill>
      <patternFill patternType="gray125"/>
    </fill>
    <fill>
      <patternFill patternType="solid">
        <fgColor theme="2" tint="-9.9978637043366805E-2"/>
        <bgColor indexed="64"/>
      </patternFill>
    </fill>
    <fill>
      <patternFill patternType="solid">
        <fgColor theme="7" tint="0.59999389629810485"/>
        <bgColor indexed="64"/>
      </patternFill>
    </fill>
    <fill>
      <patternFill patternType="solid">
        <fgColor theme="5" tint="0.59999389629810485"/>
        <bgColor indexed="64"/>
      </patternFill>
    </fill>
    <fill>
      <patternFill patternType="solid">
        <fgColor theme="0" tint="-0.249977111117893"/>
        <bgColor indexed="64"/>
      </patternFill>
    </fill>
    <fill>
      <patternFill patternType="solid">
        <fgColor rgb="FFFFE699"/>
        <bgColor indexed="64"/>
      </patternFill>
    </fill>
    <fill>
      <patternFill patternType="solid">
        <fgColor theme="0" tint="-4.9989318521683403E-2"/>
        <bgColor indexed="64"/>
      </patternFill>
    </fill>
    <fill>
      <patternFill patternType="solid">
        <fgColor rgb="FFE2EFDA"/>
        <bgColor indexed="64"/>
      </patternFill>
    </fill>
    <fill>
      <patternFill patternType="solid">
        <fgColor theme="0"/>
        <bgColor indexed="64"/>
      </patternFill>
    </fill>
    <fill>
      <patternFill patternType="solid">
        <fgColor rgb="FFE17769"/>
        <bgColor indexed="64"/>
      </patternFill>
    </fill>
  </fills>
  <borders count="97">
    <border>
      <left/>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theme="0"/>
      </left>
      <right style="thin">
        <color theme="0"/>
      </right>
      <top style="thin">
        <color theme="0"/>
      </top>
      <bottom style="thin">
        <color theme="0"/>
      </bottom>
      <diagonal/>
    </border>
    <border>
      <left style="thin">
        <color theme="0"/>
      </left>
      <right/>
      <top style="thin">
        <color theme="0"/>
      </top>
      <bottom style="thin">
        <color theme="0"/>
      </bottom>
      <diagonal/>
    </border>
    <border>
      <left style="thin">
        <color indexed="64"/>
      </left>
      <right style="thin">
        <color indexed="64"/>
      </right>
      <top style="thin">
        <color indexed="64"/>
      </top>
      <bottom style="thin">
        <color indexed="64"/>
      </bottom>
      <diagonal/>
    </border>
    <border>
      <left/>
      <right/>
      <top style="thin">
        <color theme="0"/>
      </top>
      <bottom/>
      <diagonal/>
    </border>
    <border>
      <left/>
      <right/>
      <top style="thin">
        <color theme="0"/>
      </top>
      <bottom style="thin">
        <color theme="0"/>
      </bottom>
      <diagonal/>
    </border>
    <border>
      <left style="thin">
        <color theme="0"/>
      </left>
      <right style="thin">
        <color theme="0"/>
      </right>
      <top/>
      <bottom style="thin">
        <color theme="0"/>
      </bottom>
      <diagonal/>
    </border>
    <border>
      <left style="thin">
        <color theme="0"/>
      </left>
      <right/>
      <top/>
      <bottom/>
      <diagonal/>
    </border>
    <border>
      <left style="thin">
        <color theme="0"/>
      </left>
      <right/>
      <top style="thin">
        <color theme="0"/>
      </top>
      <bottom/>
      <diagonal/>
    </border>
    <border>
      <left style="thin">
        <color theme="0"/>
      </left>
      <right/>
      <top/>
      <bottom style="thin">
        <color theme="0"/>
      </bottom>
      <diagonal/>
    </border>
    <border>
      <left/>
      <right/>
      <top style="thin">
        <color theme="0" tint="-0.34998626667073579"/>
      </top>
      <bottom/>
      <diagonal/>
    </border>
    <border>
      <left/>
      <right style="thin">
        <color theme="0"/>
      </right>
      <top style="thin">
        <color theme="0"/>
      </top>
      <bottom style="thin">
        <color theme="0"/>
      </bottom>
      <diagonal/>
    </border>
    <border>
      <left/>
      <right/>
      <top/>
      <bottom style="thin">
        <color theme="0"/>
      </bottom>
      <diagonal/>
    </border>
    <border>
      <left style="medium">
        <color rgb="FF848484"/>
      </left>
      <right/>
      <top/>
      <bottom/>
      <diagonal/>
    </border>
    <border>
      <left/>
      <right style="medium">
        <color rgb="FF848484"/>
      </right>
      <top/>
      <bottom/>
      <diagonal/>
    </border>
    <border>
      <left style="medium">
        <color rgb="FF848484"/>
      </left>
      <right/>
      <top/>
      <bottom style="medium">
        <color rgb="FF848484"/>
      </bottom>
      <diagonal/>
    </border>
    <border>
      <left/>
      <right/>
      <top/>
      <bottom style="medium">
        <color rgb="FF848484"/>
      </bottom>
      <diagonal/>
    </border>
    <border>
      <left/>
      <right style="medium">
        <color rgb="FF848484"/>
      </right>
      <top/>
      <bottom style="medium">
        <color rgb="FF848484"/>
      </bottom>
      <diagonal/>
    </border>
    <border>
      <left/>
      <right/>
      <top/>
      <bottom style="medium">
        <color rgb="FFB93525"/>
      </bottom>
      <diagonal/>
    </border>
    <border>
      <left/>
      <right/>
      <top style="thin">
        <color rgb="FFB93525"/>
      </top>
      <bottom/>
      <diagonal/>
    </border>
    <border>
      <left style="thin">
        <color rgb="FFB93525"/>
      </left>
      <right/>
      <top/>
      <bottom style="thin">
        <color rgb="FFB93525"/>
      </bottom>
      <diagonal/>
    </border>
    <border>
      <left/>
      <right/>
      <top/>
      <bottom style="thin">
        <color rgb="FFB93525"/>
      </bottom>
      <diagonal/>
    </border>
    <border>
      <left/>
      <right style="thin">
        <color rgb="FFB93525"/>
      </right>
      <top/>
      <bottom style="thin">
        <color rgb="FFB93525"/>
      </bottom>
      <diagonal/>
    </border>
    <border>
      <left style="thin">
        <color rgb="FF848484"/>
      </left>
      <right style="thin">
        <color rgb="FF848484"/>
      </right>
      <top style="thin">
        <color rgb="FF848484"/>
      </top>
      <bottom style="thin">
        <color rgb="FF848484"/>
      </bottom>
      <diagonal/>
    </border>
    <border>
      <left style="thin">
        <color rgb="FF848484"/>
      </left>
      <right/>
      <top style="thin">
        <color rgb="FF848484"/>
      </top>
      <bottom style="thin">
        <color rgb="FF848484"/>
      </bottom>
      <diagonal/>
    </border>
    <border>
      <left/>
      <right style="thin">
        <color rgb="FF848484"/>
      </right>
      <top style="thin">
        <color rgb="FF848484"/>
      </top>
      <bottom style="thin">
        <color rgb="FF848484"/>
      </bottom>
      <diagonal/>
    </border>
    <border>
      <left style="thin">
        <color rgb="FF848484"/>
      </left>
      <right style="thin">
        <color rgb="FF848484"/>
      </right>
      <top/>
      <bottom style="thin">
        <color rgb="FF848484"/>
      </bottom>
      <diagonal/>
    </border>
    <border>
      <left style="thin">
        <color theme="0"/>
      </left>
      <right/>
      <top style="thin">
        <color rgb="FFB93525"/>
      </top>
      <bottom/>
      <diagonal/>
    </border>
    <border>
      <left style="thin">
        <color rgb="FF848484"/>
      </left>
      <right style="thin">
        <color rgb="FF848484"/>
      </right>
      <top style="thin">
        <color rgb="FFB93525"/>
      </top>
      <bottom style="thin">
        <color rgb="FF848484"/>
      </bottom>
      <diagonal/>
    </border>
    <border>
      <left style="thin">
        <color theme="0"/>
      </left>
      <right/>
      <top/>
      <bottom style="thin">
        <color rgb="FF848484"/>
      </bottom>
      <diagonal/>
    </border>
    <border>
      <left/>
      <right/>
      <top/>
      <bottom style="thin">
        <color rgb="FF848484"/>
      </bottom>
      <diagonal/>
    </border>
    <border>
      <left style="thin">
        <color theme="0"/>
      </left>
      <right/>
      <top style="thin">
        <color rgb="FF848484"/>
      </top>
      <bottom style="thin">
        <color rgb="FF848484"/>
      </bottom>
      <diagonal/>
    </border>
    <border>
      <left/>
      <right/>
      <top style="thin">
        <color rgb="FF848484"/>
      </top>
      <bottom style="thin">
        <color rgb="FF848484"/>
      </bottom>
      <diagonal/>
    </border>
    <border>
      <left style="thin">
        <color theme="0"/>
      </left>
      <right/>
      <top style="thin">
        <color rgb="FF848484"/>
      </top>
      <bottom/>
      <diagonal/>
    </border>
    <border>
      <left/>
      <right/>
      <top style="thin">
        <color rgb="FF848484"/>
      </top>
      <bottom/>
      <diagonal/>
    </border>
    <border>
      <left style="thin">
        <color rgb="FF848484"/>
      </left>
      <right style="thin">
        <color rgb="FF848484"/>
      </right>
      <top style="thin">
        <color rgb="FFB93525"/>
      </top>
      <bottom/>
      <diagonal/>
    </border>
    <border>
      <left style="thin">
        <color rgb="FFB93525"/>
      </left>
      <right style="thin">
        <color rgb="FFB93525"/>
      </right>
      <top/>
      <bottom style="thin">
        <color rgb="FFB93525"/>
      </bottom>
      <diagonal/>
    </border>
    <border>
      <left style="thin">
        <color theme="0"/>
      </left>
      <right style="thin">
        <color rgb="FF848484"/>
      </right>
      <top/>
      <bottom/>
      <diagonal/>
    </border>
    <border>
      <left style="thin">
        <color rgb="FF848484"/>
      </left>
      <right/>
      <top/>
      <bottom style="thin">
        <color rgb="FF848484"/>
      </bottom>
      <diagonal/>
    </border>
    <border>
      <left/>
      <right style="thin">
        <color rgb="FF848484"/>
      </right>
      <top/>
      <bottom style="thin">
        <color rgb="FF848484"/>
      </bottom>
      <diagonal/>
    </border>
    <border>
      <left/>
      <right style="thin">
        <color rgb="FF848484"/>
      </right>
      <top style="thin">
        <color rgb="FF848484"/>
      </top>
      <bottom/>
      <diagonal/>
    </border>
    <border>
      <left style="thin">
        <color rgb="FF848484"/>
      </left>
      <right style="thin">
        <color rgb="FF848484"/>
      </right>
      <top/>
      <bottom/>
      <diagonal/>
    </border>
    <border>
      <left style="thin">
        <color theme="0"/>
      </left>
      <right style="thin">
        <color rgb="FF848484"/>
      </right>
      <top/>
      <bottom style="thin">
        <color rgb="FF848484"/>
      </bottom>
      <diagonal/>
    </border>
    <border>
      <left style="thin">
        <color rgb="FF848484"/>
      </left>
      <right/>
      <top/>
      <bottom/>
      <diagonal/>
    </border>
    <border>
      <left/>
      <right style="thin">
        <color rgb="FF848484"/>
      </right>
      <top/>
      <bottom/>
      <diagonal/>
    </border>
    <border>
      <left style="thin">
        <color rgb="FF848484"/>
      </left>
      <right style="thin">
        <color rgb="FF848484"/>
      </right>
      <top style="thin">
        <color rgb="FF848484"/>
      </top>
      <bottom/>
      <diagonal/>
    </border>
    <border>
      <left/>
      <right/>
      <top style="thin">
        <color rgb="FFB93525"/>
      </top>
      <bottom style="thin">
        <color rgb="FF848484"/>
      </bottom>
      <diagonal/>
    </border>
    <border>
      <left style="thin">
        <color rgb="FFB93525"/>
      </left>
      <right/>
      <top/>
      <bottom/>
      <diagonal/>
    </border>
    <border>
      <left/>
      <right style="thin">
        <color rgb="FFB93525"/>
      </right>
      <top/>
      <bottom/>
      <diagonal/>
    </border>
    <border>
      <left style="thin">
        <color rgb="FFB93525"/>
      </left>
      <right style="thin">
        <color rgb="FFB93525"/>
      </right>
      <top/>
      <bottom/>
      <diagonal/>
    </border>
    <border>
      <left style="thin">
        <color rgb="FF848484"/>
      </left>
      <right/>
      <top style="thin">
        <color rgb="FFB93525"/>
      </top>
      <bottom/>
      <diagonal/>
    </border>
    <border>
      <left style="thin">
        <color rgb="FF848484"/>
      </left>
      <right style="thin">
        <color rgb="FF848484"/>
      </right>
      <top style="medium">
        <color rgb="FFB93525"/>
      </top>
      <bottom style="thin">
        <color rgb="FF848484"/>
      </bottom>
      <diagonal/>
    </border>
    <border>
      <left/>
      <right style="thin">
        <color rgb="FF848484"/>
      </right>
      <top style="medium">
        <color rgb="FFB93525"/>
      </top>
      <bottom style="thin">
        <color rgb="FF848484"/>
      </bottom>
      <diagonal/>
    </border>
    <border>
      <left style="thin">
        <color theme="0" tint="-0.14996795556505021"/>
      </left>
      <right style="thin">
        <color theme="0" tint="-0.14996795556505021"/>
      </right>
      <top style="thin">
        <color theme="0" tint="-0.14996795556505021"/>
      </top>
      <bottom style="thin">
        <color theme="0" tint="-0.14996795556505021"/>
      </bottom>
      <diagonal/>
    </border>
    <border>
      <left style="thin">
        <color theme="2"/>
      </left>
      <right style="thin">
        <color theme="2"/>
      </right>
      <top style="thin">
        <color theme="2"/>
      </top>
      <bottom style="thin">
        <color theme="2"/>
      </bottom>
      <diagonal/>
    </border>
    <border>
      <left style="thin">
        <color rgb="FFFFFFFF"/>
      </left>
      <right/>
      <top style="thin">
        <color rgb="FFFFFFFF"/>
      </top>
      <bottom/>
      <diagonal/>
    </border>
    <border>
      <left style="thin">
        <color theme="1" tint="0.499984740745262"/>
      </left>
      <right style="thin">
        <color theme="1" tint="0.499984740745262"/>
      </right>
      <top style="thin">
        <color theme="1" tint="0.499984740745262"/>
      </top>
      <bottom style="thin">
        <color theme="1" tint="0.499984740745262"/>
      </bottom>
      <diagonal/>
    </border>
    <border>
      <left style="thin">
        <color theme="1" tint="0.499984740745262"/>
      </left>
      <right/>
      <top style="thin">
        <color theme="1" tint="0.499984740745262"/>
      </top>
      <bottom style="thin">
        <color theme="1" tint="0.499984740745262"/>
      </bottom>
      <diagonal/>
    </border>
    <border>
      <left/>
      <right/>
      <top style="thin">
        <color theme="1" tint="0.499984740745262"/>
      </top>
      <bottom style="thin">
        <color theme="1" tint="0.499984740745262"/>
      </bottom>
      <diagonal/>
    </border>
    <border>
      <left/>
      <right style="thin">
        <color theme="1" tint="0.499984740745262"/>
      </right>
      <top style="thin">
        <color theme="1" tint="0.499984740745262"/>
      </top>
      <bottom style="thin">
        <color theme="1" tint="0.499984740745262"/>
      </bottom>
      <diagonal/>
    </border>
    <border>
      <left/>
      <right style="thin">
        <color theme="1" tint="0.499984740745262"/>
      </right>
      <top/>
      <bottom/>
      <diagonal/>
    </border>
    <border>
      <left style="thin">
        <color theme="1" tint="0.499984740745262"/>
      </left>
      <right style="thin">
        <color theme="1" tint="0.499984740745262"/>
      </right>
      <top/>
      <bottom style="thin">
        <color rgb="FF848484"/>
      </bottom>
      <diagonal/>
    </border>
    <border>
      <left style="thin">
        <color theme="1" tint="0.499984740745262"/>
      </left>
      <right style="thin">
        <color theme="1" tint="0.499984740745262"/>
      </right>
      <top/>
      <bottom style="thin">
        <color theme="1" tint="0.499984740745262"/>
      </bottom>
      <diagonal/>
    </border>
    <border>
      <left style="thin">
        <color rgb="FF848484"/>
      </left>
      <right style="thin">
        <color rgb="FF848484"/>
      </right>
      <top style="thin">
        <color rgb="FF848484"/>
      </top>
      <bottom style="thin">
        <color theme="1" tint="0.499984740745262"/>
      </bottom>
      <diagonal/>
    </border>
    <border>
      <left style="thin">
        <color rgb="FF848484"/>
      </left>
      <right style="thin">
        <color theme="1" tint="0.499984740745262"/>
      </right>
      <top style="thin">
        <color rgb="FF848484"/>
      </top>
      <bottom style="thin">
        <color theme="1" tint="0.499984740745262"/>
      </bottom>
      <diagonal/>
    </border>
    <border>
      <left style="thin">
        <color rgb="FF848484"/>
      </left>
      <right style="thin">
        <color theme="1" tint="0.499984740745262"/>
      </right>
      <top style="thin">
        <color rgb="FF848484"/>
      </top>
      <bottom style="thin">
        <color rgb="FF848484"/>
      </bottom>
      <diagonal/>
    </border>
    <border>
      <left style="thin">
        <color theme="1" tint="0.499984740745262"/>
      </left>
      <right style="thin">
        <color indexed="64"/>
      </right>
      <top style="thin">
        <color theme="1" tint="0.499984740745262"/>
      </top>
      <bottom style="thin">
        <color theme="1" tint="0.499984740745262"/>
      </bottom>
      <diagonal/>
    </border>
    <border>
      <left/>
      <right style="thin">
        <color theme="1" tint="0.499984740745262"/>
      </right>
      <top style="thin">
        <color theme="1" tint="0.499984740745262"/>
      </top>
      <bottom style="thin">
        <color rgb="FF848484"/>
      </bottom>
      <diagonal/>
    </border>
    <border>
      <left style="thin">
        <color theme="1" tint="0.499984740745262"/>
      </left>
      <right/>
      <top/>
      <bottom/>
      <diagonal/>
    </border>
    <border>
      <left style="thin">
        <color theme="1" tint="0.499984740745262"/>
      </left>
      <right/>
      <top style="thin">
        <color theme="1" tint="0.499984740745262"/>
      </top>
      <bottom/>
      <diagonal/>
    </border>
    <border>
      <left/>
      <right/>
      <top style="thin">
        <color theme="1" tint="0.499984740745262"/>
      </top>
      <bottom/>
      <diagonal/>
    </border>
    <border>
      <left style="thin">
        <color rgb="FF848484"/>
      </left>
      <right style="thin">
        <color indexed="64"/>
      </right>
      <top style="thin">
        <color rgb="FF848484"/>
      </top>
      <bottom style="thin">
        <color rgb="FF848484"/>
      </bottom>
      <diagonal/>
    </border>
    <border>
      <left style="thin">
        <color rgb="FF848484"/>
      </left>
      <right style="thin">
        <color rgb="FF848484"/>
      </right>
      <top style="thin">
        <color rgb="FF848484"/>
      </top>
      <bottom style="thin">
        <color indexed="64"/>
      </bottom>
      <diagonal/>
    </border>
    <border>
      <left style="medium">
        <color rgb="FF848484"/>
      </left>
      <right/>
      <top/>
      <bottom style="medium">
        <color theme="1" tint="0.499984740745262"/>
      </bottom>
      <diagonal/>
    </border>
    <border>
      <left/>
      <right/>
      <top/>
      <bottom style="medium">
        <color theme="1" tint="0.499984740745262"/>
      </bottom>
      <diagonal/>
    </border>
    <border>
      <left style="thin">
        <color theme="1" tint="0.499984740745262"/>
      </left>
      <right style="thin">
        <color theme="1" tint="0.499984740745262"/>
      </right>
      <top/>
      <bottom style="medium">
        <color theme="1" tint="0.499984740745262"/>
      </bottom>
      <diagonal/>
    </border>
    <border>
      <left style="thin">
        <color rgb="FF848484"/>
      </left>
      <right style="thin">
        <color rgb="FF848484"/>
      </right>
      <top/>
      <bottom style="medium">
        <color theme="1" tint="0.499984740745262"/>
      </bottom>
      <diagonal/>
    </border>
    <border>
      <left/>
      <right style="medium">
        <color rgb="FF848484"/>
      </right>
      <top/>
      <bottom style="medium">
        <color theme="1" tint="0.499984740745262"/>
      </bottom>
      <diagonal/>
    </border>
    <border>
      <left style="thin">
        <color rgb="FF848484"/>
      </left>
      <right style="thin">
        <color rgb="FF848484"/>
      </right>
      <top style="thin">
        <color theme="1" tint="0.499984740745262"/>
      </top>
      <bottom style="thin">
        <color rgb="FF848484"/>
      </bottom>
      <diagonal/>
    </border>
    <border>
      <left style="thin">
        <color rgb="FF848484"/>
      </left>
      <right style="thin">
        <color rgb="FF848484"/>
      </right>
      <top style="thin">
        <color theme="1" tint="0.499984740745262"/>
      </top>
      <bottom/>
      <diagonal/>
    </border>
    <border>
      <left style="thin">
        <color rgb="FF848484"/>
      </left>
      <right style="thin">
        <color theme="1" tint="0.499984740745262"/>
      </right>
      <top style="thin">
        <color theme="1" tint="0.499984740745262"/>
      </top>
      <bottom style="thin">
        <color theme="1" tint="0.499984740745262"/>
      </bottom>
      <diagonal/>
    </border>
    <border>
      <left style="thin">
        <color rgb="FF848484"/>
      </left>
      <right style="thin">
        <color theme="1" tint="0.499984740745262"/>
      </right>
      <top style="thin">
        <color rgb="FF848484"/>
      </top>
      <bottom/>
      <diagonal/>
    </border>
    <border>
      <left/>
      <right/>
      <top style="thin">
        <color theme="1" tint="0.499984740745262"/>
      </top>
      <bottom style="thin">
        <color rgb="FF848484"/>
      </bottom>
      <diagonal/>
    </border>
    <border>
      <left style="thin">
        <color rgb="FF848484"/>
      </left>
      <right/>
      <top style="thin">
        <color rgb="FF848484"/>
      </top>
      <bottom style="thin">
        <color indexed="64"/>
      </bottom>
      <diagonal/>
    </border>
    <border>
      <left/>
      <right style="thin">
        <color rgb="FF848484"/>
      </right>
      <top style="thin">
        <color rgb="FF848484"/>
      </top>
      <bottom style="thin">
        <color indexed="64"/>
      </bottom>
      <diagonal/>
    </border>
    <border>
      <left style="thin">
        <color rgb="FF848484"/>
      </left>
      <right style="thin">
        <color rgb="FF848484"/>
      </right>
      <top style="thin">
        <color indexed="64"/>
      </top>
      <bottom style="thin">
        <color rgb="FF848484"/>
      </bottom>
      <diagonal/>
    </border>
    <border>
      <left style="thin">
        <color rgb="FF848484"/>
      </left>
      <right/>
      <top style="thin">
        <color indexed="64"/>
      </top>
      <bottom style="thin">
        <color rgb="FF848484"/>
      </bottom>
      <diagonal/>
    </border>
    <border>
      <left/>
      <right style="thin">
        <color rgb="FF848484"/>
      </right>
      <top style="thin">
        <color indexed="64"/>
      </top>
      <bottom style="thin">
        <color rgb="FF848484"/>
      </bottom>
      <diagonal/>
    </border>
    <border>
      <left/>
      <right/>
      <top/>
      <bottom style="thin">
        <color theme="1" tint="0.499984740745262"/>
      </bottom>
      <diagonal/>
    </border>
    <border>
      <left style="thin">
        <color theme="1" tint="0.499984740745262"/>
      </left>
      <right style="thin">
        <color rgb="FF848484"/>
      </right>
      <top/>
      <bottom style="thin">
        <color rgb="FF848484"/>
      </bottom>
      <diagonal/>
    </border>
    <border>
      <left style="thin">
        <color theme="1" tint="0.499984740745262"/>
      </left>
      <right style="thin">
        <color rgb="FF848484"/>
      </right>
      <top style="thin">
        <color rgb="FF848484"/>
      </top>
      <bottom style="thin">
        <color theme="1" tint="0.499984740745262"/>
      </bottom>
      <diagonal/>
    </border>
  </borders>
  <cellStyleXfs count="4">
    <xf numFmtId="0" fontId="0" fillId="0" borderId="0"/>
    <xf numFmtId="0" fontId="10" fillId="0" borderId="0"/>
    <xf numFmtId="0" fontId="12" fillId="0" borderId="0"/>
    <xf numFmtId="0" fontId="16" fillId="0" borderId="0" applyNumberFormat="0" applyFill="0" applyBorder="0" applyAlignment="0" applyProtection="0"/>
  </cellStyleXfs>
  <cellXfs count="529">
    <xf numFmtId="0" fontId="0" fillId="0" borderId="0" xfId="0"/>
    <xf numFmtId="0" fontId="1" fillId="0" borderId="0" xfId="0" applyFont="1"/>
    <xf numFmtId="0" fontId="1" fillId="0" borderId="0" xfId="0" applyFont="1" applyAlignment="1">
      <alignment vertical="center"/>
    </xf>
    <xf numFmtId="0" fontId="6" fillId="0" borderId="0" xfId="0" applyFont="1" applyAlignment="1">
      <alignment vertical="center"/>
    </xf>
    <xf numFmtId="0" fontId="7" fillId="0" borderId="1" xfId="0" applyFont="1" applyBorder="1" applyAlignment="1">
      <alignment vertical="center"/>
    </xf>
    <xf numFmtId="0" fontId="1" fillId="0" borderId="2" xfId="0" applyFont="1" applyBorder="1" applyAlignment="1">
      <alignment vertical="center"/>
    </xf>
    <xf numFmtId="0" fontId="4" fillId="0" borderId="0" xfId="0" applyFont="1" applyAlignment="1">
      <alignment vertical="center"/>
    </xf>
    <xf numFmtId="0" fontId="1" fillId="0" borderId="0" xfId="0" applyFont="1" applyAlignment="1">
      <alignment vertical="center" wrapText="1"/>
    </xf>
    <xf numFmtId="0" fontId="3" fillId="0" borderId="0" xfId="0" applyFont="1" applyAlignment="1">
      <alignment vertical="center" wrapText="1"/>
    </xf>
    <xf numFmtId="0" fontId="9" fillId="0" borderId="0" xfId="0" applyFont="1" applyAlignment="1">
      <alignment horizontal="center" vertical="center"/>
    </xf>
    <xf numFmtId="0" fontId="4" fillId="0" borderId="0" xfId="0" applyFont="1" applyAlignment="1">
      <alignment horizontal="center" vertical="center" wrapText="1"/>
    </xf>
    <xf numFmtId="0" fontId="4" fillId="0" borderId="0" xfId="0" applyFont="1"/>
    <xf numFmtId="0" fontId="4" fillId="0" borderId="9" xfId="0" applyFont="1" applyBorder="1" applyAlignment="1" applyProtection="1">
      <alignment horizontal="center" vertical="center"/>
      <protection locked="0"/>
    </xf>
    <xf numFmtId="0" fontId="1" fillId="0" borderId="0" xfId="0" applyFont="1" applyAlignment="1">
      <alignment horizontal="left" vertical="justify"/>
    </xf>
    <xf numFmtId="0" fontId="4" fillId="0" borderId="0" xfId="0" applyFont="1" applyAlignment="1">
      <alignment vertical="center" wrapText="1"/>
    </xf>
    <xf numFmtId="0" fontId="2" fillId="0" borderId="0" xfId="0" applyFont="1" applyAlignment="1">
      <alignment vertical="center"/>
    </xf>
    <xf numFmtId="0" fontId="1" fillId="0" borderId="7" xfId="0" applyFont="1" applyBorder="1" applyAlignment="1">
      <alignment horizontal="left" vertical="justify"/>
    </xf>
    <xf numFmtId="0" fontId="1" fillId="4" borderId="7" xfId="0" applyFont="1" applyFill="1" applyBorder="1" applyAlignment="1" applyProtection="1">
      <alignment vertical="top" wrapText="1"/>
      <protection locked="0"/>
    </xf>
    <xf numFmtId="0" fontId="1" fillId="4" borderId="7" xfId="0" applyFont="1" applyFill="1" applyBorder="1" applyAlignment="1" applyProtection="1">
      <alignment horizontal="left" vertical="top" wrapText="1"/>
      <protection locked="0"/>
    </xf>
    <xf numFmtId="0" fontId="7" fillId="0" borderId="0" xfId="0" applyFont="1" applyAlignment="1">
      <alignment vertical="center"/>
    </xf>
    <xf numFmtId="0" fontId="4" fillId="0" borderId="9" xfId="0" applyFont="1" applyBorder="1" applyAlignment="1" applyProtection="1">
      <alignment horizontal="center" vertical="center" wrapText="1"/>
      <protection locked="0"/>
    </xf>
    <xf numFmtId="0" fontId="4" fillId="0" borderId="0" xfId="0" applyFont="1" applyAlignment="1">
      <alignment horizontal="left" wrapText="1"/>
    </xf>
    <xf numFmtId="0" fontId="4" fillId="0" borderId="0" xfId="0" applyFont="1" applyAlignment="1">
      <alignment horizontal="left" vertical="center" wrapText="1"/>
    </xf>
    <xf numFmtId="0" fontId="1" fillId="0" borderId="0" xfId="0" applyFont="1" applyAlignment="1">
      <alignment horizontal="left" vertical="center" wrapText="1"/>
    </xf>
    <xf numFmtId="0" fontId="1" fillId="0" borderId="0" xfId="0" applyFont="1" applyAlignment="1">
      <alignment horizontal="left" vertical="center" wrapText="1" indent="1"/>
    </xf>
    <xf numFmtId="0" fontId="4" fillId="0" borderId="0" xfId="0" applyFont="1" applyAlignment="1">
      <alignment horizontal="left" vertical="center"/>
    </xf>
    <xf numFmtId="0" fontId="1" fillId="0" borderId="0" xfId="0" applyFont="1" applyAlignment="1">
      <alignment horizontal="left" vertical="justify" indent="1"/>
    </xf>
    <xf numFmtId="0" fontId="1" fillId="0" borderId="0" xfId="0" applyFont="1" applyAlignment="1">
      <alignment horizontal="left" vertical="center" indent="1"/>
    </xf>
    <xf numFmtId="0" fontId="1" fillId="0" borderId="0" xfId="0" applyFont="1" applyAlignment="1">
      <alignment horizontal="center" vertical="center"/>
    </xf>
    <xf numFmtId="0" fontId="1" fillId="0" borderId="0" xfId="0" applyFont="1" applyAlignment="1">
      <alignment vertical="top"/>
    </xf>
    <xf numFmtId="0" fontId="1" fillId="5" borderId="7" xfId="0" applyFont="1" applyFill="1" applyBorder="1" applyAlignment="1" applyProtection="1">
      <alignment horizontal="left" vertical="top" wrapText="1"/>
      <protection locked="0"/>
    </xf>
    <xf numFmtId="0" fontId="1" fillId="4" borderId="7" xfId="0" applyFont="1" applyFill="1" applyBorder="1" applyAlignment="1">
      <alignment vertical="top"/>
    </xf>
    <xf numFmtId="0" fontId="1" fillId="4" borderId="7" xfId="0" applyFont="1" applyFill="1" applyBorder="1" applyAlignment="1">
      <alignment horizontal="left" vertical="top"/>
    </xf>
    <xf numFmtId="0" fontId="1" fillId="4" borderId="7" xfId="0" applyFont="1" applyFill="1" applyBorder="1" applyAlignment="1" applyProtection="1">
      <alignment horizontal="left" vertical="top"/>
      <protection locked="0"/>
    </xf>
    <xf numFmtId="0" fontId="1" fillId="4" borderId="7" xfId="0" applyFont="1" applyFill="1" applyBorder="1" applyAlignment="1" applyProtection="1">
      <alignment vertical="top"/>
      <protection locked="0"/>
    </xf>
    <xf numFmtId="0" fontId="1" fillId="5" borderId="7" xfId="0" applyFont="1" applyFill="1" applyBorder="1" applyAlignment="1" applyProtection="1">
      <alignment horizontal="left" vertical="top"/>
      <protection locked="0"/>
    </xf>
    <xf numFmtId="0" fontId="1" fillId="0" borderId="0" xfId="0" applyFont="1" applyAlignment="1">
      <alignment vertical="top" wrapText="1"/>
    </xf>
    <xf numFmtId="0" fontId="1" fillId="6" borderId="7" xfId="0" applyFont="1" applyFill="1" applyBorder="1" applyAlignment="1">
      <alignment horizontal="left" vertical="top" wrapText="1"/>
    </xf>
    <xf numFmtId="0" fontId="0" fillId="0" borderId="7" xfId="0" applyBorder="1" applyAlignment="1">
      <alignment vertical="top"/>
    </xf>
    <xf numFmtId="0" fontId="1" fillId="0" borderId="13" xfId="0" applyFont="1" applyBorder="1" applyAlignment="1">
      <alignment horizontal="left" vertical="center" wrapText="1" indent="2"/>
    </xf>
    <xf numFmtId="0" fontId="1" fillId="0" borderId="13" xfId="0" applyFont="1" applyBorder="1" applyAlignment="1">
      <alignment vertical="center" wrapText="1"/>
    </xf>
    <xf numFmtId="0" fontId="1" fillId="0" borderId="19" xfId="0" applyFont="1" applyBorder="1" applyAlignment="1">
      <alignment vertical="center"/>
    </xf>
    <xf numFmtId="0" fontId="1" fillId="0" borderId="20" xfId="0" applyFont="1" applyBorder="1" applyAlignment="1">
      <alignment vertical="center"/>
    </xf>
    <xf numFmtId="0" fontId="4" fillId="0" borderId="0" xfId="0" applyFont="1" applyAlignment="1">
      <alignment vertical="top" wrapText="1"/>
    </xf>
    <xf numFmtId="0" fontId="1" fillId="0" borderId="19" xfId="0" applyFont="1" applyBorder="1" applyAlignment="1">
      <alignment vertical="center" wrapText="1"/>
    </xf>
    <xf numFmtId="0" fontId="1" fillId="0" borderId="20" xfId="0" applyFont="1" applyBorder="1" applyAlignment="1">
      <alignment vertical="center" wrapText="1"/>
    </xf>
    <xf numFmtId="0" fontId="1" fillId="0" borderId="21" xfId="0" applyFont="1" applyBorder="1" applyAlignment="1">
      <alignment vertical="center"/>
    </xf>
    <xf numFmtId="0" fontId="1" fillId="0" borderId="22" xfId="0" applyFont="1" applyBorder="1" applyAlignment="1">
      <alignment vertical="center"/>
    </xf>
    <xf numFmtId="0" fontId="4" fillId="0" borderId="22" xfId="0" applyFont="1" applyBorder="1" applyAlignment="1">
      <alignment vertical="center"/>
    </xf>
    <xf numFmtId="0" fontId="1" fillId="0" borderId="23" xfId="0" applyFont="1" applyBorder="1" applyAlignment="1">
      <alignment vertical="center"/>
    </xf>
    <xf numFmtId="0" fontId="19" fillId="0" borderId="0" xfId="0" applyFont="1" applyAlignment="1">
      <alignment vertical="center"/>
    </xf>
    <xf numFmtId="0" fontId="1" fillId="0" borderId="24" xfId="0" applyFont="1" applyBorder="1" applyAlignment="1">
      <alignment vertical="center"/>
    </xf>
    <xf numFmtId="0" fontId="5" fillId="0" borderId="0" xfId="0" applyFont="1" applyAlignment="1">
      <alignment vertical="center"/>
    </xf>
    <xf numFmtId="0" fontId="22" fillId="0" borderId="0" xfId="0" applyFont="1" applyAlignment="1">
      <alignment vertical="center"/>
    </xf>
    <xf numFmtId="0" fontId="1" fillId="0" borderId="19" xfId="0" applyFont="1" applyBorder="1"/>
    <xf numFmtId="0" fontId="1" fillId="2" borderId="31" xfId="0" applyFont="1" applyFill="1" applyBorder="1"/>
    <xf numFmtId="0" fontId="20" fillId="0" borderId="0" xfId="0" applyFont="1"/>
    <xf numFmtId="0" fontId="1" fillId="4" borderId="31" xfId="0" applyFont="1" applyFill="1" applyBorder="1"/>
    <xf numFmtId="0" fontId="1" fillId="6" borderId="31" xfId="0" applyFont="1" applyFill="1" applyBorder="1"/>
    <xf numFmtId="0" fontId="20" fillId="0" borderId="0" xfId="0" applyFont="1" applyAlignment="1">
      <alignment horizontal="center"/>
    </xf>
    <xf numFmtId="0" fontId="1" fillId="8" borderId="31" xfId="0" applyFont="1" applyFill="1" applyBorder="1"/>
    <xf numFmtId="0" fontId="21" fillId="0" borderId="0" xfId="0" applyFont="1" applyAlignment="1">
      <alignment wrapText="1"/>
    </xf>
    <xf numFmtId="0" fontId="4" fillId="0" borderId="0" xfId="0" applyFont="1" applyAlignment="1">
      <alignment wrapText="1"/>
    </xf>
    <xf numFmtId="0" fontId="2" fillId="0" borderId="0" xfId="0" applyFont="1"/>
    <xf numFmtId="0" fontId="1" fillId="0" borderId="19" xfId="0" applyFont="1" applyBorder="1" applyAlignment="1">
      <alignment wrapText="1"/>
    </xf>
    <xf numFmtId="0" fontId="1" fillId="0" borderId="20" xfId="0" applyFont="1" applyBorder="1" applyAlignment="1">
      <alignment wrapText="1"/>
    </xf>
    <xf numFmtId="0" fontId="10" fillId="0" borderId="0" xfId="0" applyFont="1" applyAlignment="1">
      <alignment wrapText="1"/>
    </xf>
    <xf numFmtId="0" fontId="3" fillId="0" borderId="0" xfId="0" applyFont="1" applyAlignment="1">
      <alignment wrapText="1"/>
    </xf>
    <xf numFmtId="0" fontId="9" fillId="0" borderId="27" xfId="0" applyFont="1" applyBorder="1"/>
    <xf numFmtId="0" fontId="1" fillId="0" borderId="27" xfId="0" applyFont="1" applyBorder="1"/>
    <xf numFmtId="0" fontId="4" fillId="0" borderId="27" xfId="0" applyFont="1" applyBorder="1"/>
    <xf numFmtId="0" fontId="1" fillId="0" borderId="0" xfId="0" applyFont="1" applyAlignment="1">
      <alignment horizontal="left" vertical="top" wrapText="1"/>
    </xf>
    <xf numFmtId="0" fontId="1" fillId="7" borderId="0" xfId="0" applyFont="1" applyFill="1" applyAlignment="1">
      <alignment vertical="center"/>
    </xf>
    <xf numFmtId="0" fontId="1" fillId="7" borderId="0" xfId="0" applyFont="1" applyFill="1"/>
    <xf numFmtId="0" fontId="1" fillId="7" borderId="0" xfId="0" applyFont="1" applyFill="1" applyAlignment="1">
      <alignment wrapText="1"/>
    </xf>
    <xf numFmtId="0" fontId="4" fillId="0" borderId="20" xfId="0" applyFont="1" applyBorder="1" applyAlignment="1">
      <alignment horizontal="left" vertical="center" wrapText="1"/>
    </xf>
    <xf numFmtId="0" fontId="0" fillId="7" borderId="0" xfId="0" applyFill="1"/>
    <xf numFmtId="0" fontId="1" fillId="7" borderId="0" xfId="0" applyFont="1" applyFill="1" applyAlignment="1">
      <alignment vertical="center" wrapText="1"/>
    </xf>
    <xf numFmtId="0" fontId="4" fillId="7" borderId="0" xfId="0" applyFont="1" applyFill="1" applyAlignment="1">
      <alignment horizontal="left" vertical="center" wrapText="1"/>
    </xf>
    <xf numFmtId="17" fontId="23" fillId="0" borderId="24" xfId="0" quotePrefix="1" applyNumberFormat="1" applyFont="1" applyBorder="1" applyAlignment="1">
      <alignment horizontal="left" vertical="center"/>
    </xf>
    <xf numFmtId="0" fontId="1" fillId="4" borderId="29" xfId="0" applyFont="1" applyFill="1" applyBorder="1" applyAlignment="1" applyProtection="1">
      <alignment horizontal="left" vertical="center" wrapText="1"/>
      <protection locked="0"/>
    </xf>
    <xf numFmtId="0" fontId="23" fillId="0" borderId="24" xfId="0" applyFont="1" applyBorder="1" applyAlignment="1">
      <alignment vertical="center"/>
    </xf>
    <xf numFmtId="0" fontId="9" fillId="0" borderId="27" xfId="0" applyFont="1" applyBorder="1" applyAlignment="1">
      <alignment horizontal="left"/>
    </xf>
    <xf numFmtId="0" fontId="9" fillId="0" borderId="27" xfId="0" applyFont="1" applyBorder="1" applyAlignment="1">
      <alignment horizontal="left" wrapText="1"/>
    </xf>
    <xf numFmtId="0" fontId="1" fillId="0" borderId="35" xfId="0" applyFont="1" applyBorder="1" applyAlignment="1">
      <alignment horizontal="left" vertical="center" wrapText="1" indent="2"/>
    </xf>
    <xf numFmtId="0" fontId="4" fillId="0" borderId="36" xfId="0" applyFont="1" applyBorder="1" applyAlignment="1">
      <alignment horizontal="left" vertical="center" wrapText="1"/>
    </xf>
    <xf numFmtId="0" fontId="4" fillId="0" borderId="36" xfId="0" applyFont="1" applyBorder="1" applyAlignment="1">
      <alignment vertical="top" wrapText="1"/>
    </xf>
    <xf numFmtId="0" fontId="1" fillId="0" borderId="37" xfId="0" applyFont="1" applyBorder="1" applyAlignment="1">
      <alignment vertical="center" wrapText="1"/>
    </xf>
    <xf numFmtId="0" fontId="4" fillId="0" borderId="38" xfId="0" applyFont="1" applyBorder="1" applyAlignment="1">
      <alignment horizontal="left" vertical="center" wrapText="1"/>
    </xf>
    <xf numFmtId="0" fontId="1" fillId="0" borderId="13" xfId="0" applyFont="1" applyBorder="1" applyAlignment="1">
      <alignment vertical="center"/>
    </xf>
    <xf numFmtId="0" fontId="1" fillId="0" borderId="39" xfId="0" applyFont="1" applyBorder="1" applyAlignment="1">
      <alignment vertical="center" wrapText="1"/>
    </xf>
    <xf numFmtId="0" fontId="4" fillId="0" borderId="40" xfId="0" applyFont="1" applyBorder="1" applyAlignment="1">
      <alignment horizontal="left" vertical="center" wrapText="1"/>
    </xf>
    <xf numFmtId="0" fontId="1" fillId="0" borderId="35" xfId="0" applyFont="1" applyBorder="1" applyAlignment="1">
      <alignment vertical="center" wrapText="1"/>
    </xf>
    <xf numFmtId="0" fontId="4" fillId="0" borderId="38" xfId="0" applyFont="1" applyBorder="1" applyAlignment="1">
      <alignment horizontal="left" vertical="top" wrapText="1"/>
    </xf>
    <xf numFmtId="0" fontId="1" fillId="0" borderId="0" xfId="0" applyFont="1" applyAlignment="1">
      <alignment horizontal="left" vertical="center"/>
    </xf>
    <xf numFmtId="0" fontId="9" fillId="0" borderId="0" xfId="0" applyFont="1" applyAlignment="1">
      <alignment horizontal="center"/>
    </xf>
    <xf numFmtId="0" fontId="9" fillId="0" borderId="20" xfId="0" applyFont="1" applyBorder="1" applyAlignment="1">
      <alignment vertical="center"/>
    </xf>
    <xf numFmtId="0" fontId="10" fillId="0" borderId="20" xfId="0" applyFont="1" applyBorder="1" applyAlignment="1">
      <alignment vertical="center" wrapText="1"/>
    </xf>
    <xf numFmtId="0" fontId="4" fillId="0" borderId="20" xfId="0" applyFont="1" applyBorder="1" applyAlignment="1">
      <alignment vertical="justify" wrapText="1"/>
    </xf>
    <xf numFmtId="0" fontId="9" fillId="9" borderId="22" xfId="0" quotePrefix="1" applyFont="1" applyFill="1" applyBorder="1" applyAlignment="1">
      <alignment horizontal="left" vertical="center" wrapText="1"/>
    </xf>
    <xf numFmtId="0" fontId="9" fillId="9" borderId="22" xfId="0" applyFont="1" applyFill="1" applyBorder="1" applyAlignment="1">
      <alignment vertical="center" wrapText="1"/>
    </xf>
    <xf numFmtId="0" fontId="9" fillId="9" borderId="22" xfId="0" applyFont="1" applyFill="1" applyBorder="1" applyAlignment="1">
      <alignment horizontal="left" vertical="center" wrapText="1"/>
    </xf>
    <xf numFmtId="0" fontId="9" fillId="9" borderId="22" xfId="0" applyFont="1" applyFill="1" applyBorder="1" applyAlignment="1">
      <alignment vertical="justify" wrapText="1"/>
    </xf>
    <xf numFmtId="0" fontId="10" fillId="9" borderId="22" xfId="0" applyFont="1" applyFill="1" applyBorder="1" applyAlignment="1">
      <alignment vertical="justify" wrapText="1"/>
    </xf>
    <xf numFmtId="0" fontId="1" fillId="7" borderId="0" xfId="0" applyFont="1" applyFill="1" applyAlignment="1">
      <alignment horizontal="left" vertical="center"/>
    </xf>
    <xf numFmtId="0" fontId="9" fillId="0" borderId="0" xfId="0" applyFont="1" applyAlignment="1">
      <alignment horizontal="centerContinuous"/>
    </xf>
    <xf numFmtId="0" fontId="10" fillId="0" borderId="27" xfId="0" applyFont="1" applyBorder="1" applyAlignment="1">
      <alignment horizontal="center" wrapText="1"/>
    </xf>
    <xf numFmtId="0" fontId="10" fillId="0" borderId="20" xfId="0" applyFont="1" applyBorder="1" applyAlignment="1">
      <alignment wrapText="1"/>
    </xf>
    <xf numFmtId="0" fontId="10" fillId="7" borderId="0" xfId="0" applyFont="1" applyFill="1"/>
    <xf numFmtId="0" fontId="1" fillId="0" borderId="0" xfId="0" applyFont="1" applyAlignment="1">
      <alignment horizontal="left" vertical="justify" wrapText="1"/>
    </xf>
    <xf numFmtId="0" fontId="9" fillId="0" borderId="36" xfId="0" applyFont="1" applyBorder="1" applyAlignment="1">
      <alignment wrapText="1"/>
    </xf>
    <xf numFmtId="0" fontId="10" fillId="0" borderId="42" xfId="0" applyFont="1" applyBorder="1" applyAlignment="1">
      <alignment horizontal="center" wrapText="1"/>
    </xf>
    <xf numFmtId="0" fontId="4" fillId="0" borderId="42" xfId="0" applyFont="1" applyBorder="1" applyAlignment="1">
      <alignment horizontal="center" wrapText="1"/>
    </xf>
    <xf numFmtId="0" fontId="4" fillId="0" borderId="28" xfId="0" applyFont="1" applyBorder="1" applyAlignment="1">
      <alignment horizontal="center" wrapText="1"/>
    </xf>
    <xf numFmtId="0" fontId="4" fillId="0" borderId="26" xfId="0" applyFont="1" applyBorder="1" applyAlignment="1">
      <alignment horizontal="center"/>
    </xf>
    <xf numFmtId="0" fontId="9" fillId="0" borderId="36" xfId="0" applyFont="1" applyBorder="1" applyAlignment="1">
      <alignment horizontal="left" wrapText="1"/>
    </xf>
    <xf numFmtId="0" fontId="1" fillId="0" borderId="0" xfId="0" applyFont="1" applyAlignment="1" applyProtection="1">
      <alignment horizontal="left" vertical="top" wrapText="1"/>
      <protection locked="0"/>
    </xf>
    <xf numFmtId="0" fontId="1" fillId="0" borderId="0" xfId="0" applyFont="1" applyAlignment="1" applyProtection="1">
      <alignment horizontal="left" vertical="center" wrapText="1"/>
      <protection locked="0"/>
    </xf>
    <xf numFmtId="0" fontId="24" fillId="0" borderId="0" xfId="0" applyFont="1" applyAlignment="1">
      <alignment horizontal="left" vertical="top" wrapText="1"/>
    </xf>
    <xf numFmtId="0" fontId="11" fillId="0" borderId="24" xfId="0" quotePrefix="1" applyFont="1" applyBorder="1" applyAlignment="1">
      <alignment horizontal="left" vertical="center" wrapText="1"/>
    </xf>
    <xf numFmtId="0" fontId="1" fillId="0" borderId="24" xfId="0" applyFont="1" applyBorder="1" applyAlignment="1">
      <alignment horizontal="left" vertical="top" wrapText="1"/>
    </xf>
    <xf numFmtId="0" fontId="1" fillId="0" borderId="24" xfId="0" applyFont="1" applyBorder="1" applyAlignment="1" applyProtection="1">
      <alignment horizontal="left" vertical="top" wrapText="1"/>
      <protection locked="0"/>
    </xf>
    <xf numFmtId="0" fontId="1" fillId="0" borderId="24" xfId="0" applyFont="1" applyBorder="1" applyAlignment="1" applyProtection="1">
      <alignment horizontal="left" vertical="center" wrapText="1"/>
      <protection locked="0"/>
    </xf>
    <xf numFmtId="0" fontId="1" fillId="0" borderId="24" xfId="0" applyFont="1" applyBorder="1" applyAlignment="1">
      <alignment horizontal="left" vertical="justify" wrapText="1"/>
    </xf>
    <xf numFmtId="0" fontId="1" fillId="0" borderId="0" xfId="0" applyFont="1" applyAlignment="1">
      <alignment wrapText="1"/>
    </xf>
    <xf numFmtId="0" fontId="2" fillId="0" borderId="15" xfId="0" applyFont="1" applyBorder="1" applyAlignment="1">
      <alignment vertical="top" wrapText="1"/>
    </xf>
    <xf numFmtId="0" fontId="1" fillId="4" borderId="44" xfId="0" applyFont="1" applyFill="1" applyBorder="1" applyAlignment="1" applyProtection="1">
      <alignment horizontal="left" vertical="center" wrapText="1"/>
      <protection locked="0"/>
    </xf>
    <xf numFmtId="0" fontId="25" fillId="0" borderId="0" xfId="0" applyFont="1"/>
    <xf numFmtId="0" fontId="1" fillId="10" borderId="31" xfId="0" applyFont="1" applyFill="1" applyBorder="1" applyAlignment="1">
      <alignment horizontal="left"/>
    </xf>
    <xf numFmtId="0" fontId="1" fillId="0" borderId="33" xfId="0" applyFont="1" applyBorder="1" applyAlignment="1">
      <alignment vertical="center" wrapText="1"/>
    </xf>
    <xf numFmtId="0" fontId="4" fillId="0" borderId="34" xfId="0" applyFont="1" applyBorder="1" applyAlignment="1">
      <alignment horizontal="left" vertical="center" wrapText="1"/>
    </xf>
    <xf numFmtId="0" fontId="1" fillId="9" borderId="0" xfId="0" applyFont="1" applyFill="1" applyAlignment="1">
      <alignment horizontal="left" vertical="center" wrapText="1"/>
    </xf>
    <xf numFmtId="0" fontId="9" fillId="0" borderId="36" xfId="0" applyFont="1" applyBorder="1" applyAlignment="1">
      <alignment vertical="center"/>
    </xf>
    <xf numFmtId="0" fontId="1" fillId="0" borderId="36" xfId="0" applyFont="1" applyBorder="1" applyAlignment="1">
      <alignment vertical="center"/>
    </xf>
    <xf numFmtId="0" fontId="10" fillId="0" borderId="0" xfId="0" applyFont="1" applyAlignment="1">
      <alignment horizontal="center" wrapText="1"/>
    </xf>
    <xf numFmtId="0" fontId="1" fillId="4" borderId="47" xfId="0" applyFont="1" applyFill="1" applyBorder="1" applyAlignment="1" applyProtection="1">
      <alignment horizontal="left" vertical="center" wrapText="1"/>
      <protection locked="0"/>
    </xf>
    <xf numFmtId="0" fontId="4" fillId="0" borderId="36" xfId="0" applyFont="1" applyBorder="1" applyAlignment="1">
      <alignment horizontal="center"/>
    </xf>
    <xf numFmtId="0" fontId="4" fillId="0" borderId="36" xfId="0" applyFont="1" applyBorder="1" applyAlignment="1">
      <alignment horizontal="center" wrapText="1"/>
    </xf>
    <xf numFmtId="0" fontId="4" fillId="0" borderId="26" xfId="0" applyFont="1" applyBorder="1" applyAlignment="1">
      <alignment horizontal="center" wrapText="1"/>
    </xf>
    <xf numFmtId="0" fontId="1" fillId="0" borderId="0" xfId="0" applyFont="1" applyAlignment="1" applyProtection="1">
      <alignment horizontal="center" vertical="center" wrapText="1"/>
      <protection locked="0"/>
    </xf>
    <xf numFmtId="0" fontId="1" fillId="0" borderId="0" xfId="0" applyFont="1" applyAlignment="1" applyProtection="1">
      <alignment horizontal="center" vertical="top" wrapText="1"/>
      <protection locked="0"/>
    </xf>
    <xf numFmtId="0" fontId="11" fillId="0" borderId="0" xfId="0" quotePrefix="1" applyFont="1" applyAlignment="1">
      <alignment horizontal="left" vertical="top"/>
    </xf>
    <xf numFmtId="0" fontId="9" fillId="0" borderId="0" xfId="0" applyFont="1" applyAlignment="1">
      <alignment wrapText="1"/>
    </xf>
    <xf numFmtId="0" fontId="9" fillId="0" borderId="0" xfId="0" applyFont="1" applyAlignment="1">
      <alignment horizontal="left" wrapText="1"/>
    </xf>
    <xf numFmtId="0" fontId="20" fillId="0" borderId="0" xfId="0" applyFont="1" applyAlignment="1">
      <alignment vertical="center"/>
    </xf>
    <xf numFmtId="0" fontId="10" fillId="0" borderId="0" xfId="0" applyFont="1" applyAlignment="1">
      <alignment vertical="center"/>
    </xf>
    <xf numFmtId="0" fontId="20" fillId="9" borderId="0" xfId="0" applyFont="1" applyFill="1" applyAlignment="1">
      <alignment horizontal="left" vertical="center" wrapText="1"/>
    </xf>
    <xf numFmtId="0" fontId="34" fillId="9" borderId="0" xfId="0" applyFont="1" applyFill="1" applyAlignment="1">
      <alignment vertical="center" wrapText="1"/>
    </xf>
    <xf numFmtId="0" fontId="20" fillId="9" borderId="0" xfId="0" applyFont="1" applyFill="1" applyAlignment="1" applyProtection="1">
      <alignment horizontal="left" vertical="center" wrapText="1"/>
      <protection locked="0"/>
    </xf>
    <xf numFmtId="0" fontId="9" fillId="0" borderId="0" xfId="0" applyFont="1" applyAlignment="1">
      <alignment horizontal="left" vertical="center" wrapText="1"/>
    </xf>
    <xf numFmtId="0" fontId="30" fillId="10" borderId="0" xfId="0" applyFont="1" applyFill="1" applyAlignment="1">
      <alignment vertical="top" wrapText="1"/>
    </xf>
    <xf numFmtId="0" fontId="30" fillId="10" borderId="51" xfId="0" applyFont="1" applyFill="1" applyBorder="1" applyAlignment="1">
      <alignment vertical="top" wrapText="1"/>
    </xf>
    <xf numFmtId="0" fontId="4" fillId="0" borderId="52" xfId="0" applyFont="1" applyBorder="1" applyAlignment="1">
      <alignment horizontal="center"/>
    </xf>
    <xf numFmtId="0" fontId="4" fillId="0" borderId="52" xfId="0" applyFont="1" applyBorder="1" applyAlignment="1">
      <alignment horizontal="center" wrapText="1"/>
    </xf>
    <xf numFmtId="0" fontId="0" fillId="0" borderId="0" xfId="0" applyAlignment="1">
      <alignment vertical="center"/>
    </xf>
    <xf numFmtId="0" fontId="2" fillId="0" borderId="10" xfId="0" applyFont="1" applyBorder="1"/>
    <xf numFmtId="0" fontId="4" fillId="0" borderId="53" xfId="0" applyFont="1" applyBorder="1" applyAlignment="1">
      <alignment horizontal="center"/>
    </xf>
    <xf numFmtId="0" fontId="4" fillId="0" borderId="54" xfId="0" applyFont="1" applyBorder="1" applyAlignment="1">
      <alignment horizontal="center" wrapText="1"/>
    </xf>
    <xf numFmtId="0" fontId="4" fillId="0" borderId="53" xfId="0" applyFont="1" applyBorder="1" applyAlignment="1">
      <alignment horizontal="center" wrapText="1"/>
    </xf>
    <xf numFmtId="0" fontId="4" fillId="0" borderId="55" xfId="0" applyFont="1" applyBorder="1" applyAlignment="1">
      <alignment horizontal="center" wrapText="1"/>
    </xf>
    <xf numFmtId="0" fontId="20" fillId="0" borderId="0" xfId="0" applyFont="1" applyAlignment="1">
      <alignment vertical="center" wrapText="1"/>
    </xf>
    <xf numFmtId="0" fontId="19" fillId="0" borderId="0" xfId="0" applyFont="1" applyAlignment="1">
      <alignment horizontal="left" vertical="center"/>
    </xf>
    <xf numFmtId="0" fontId="0" fillId="0" borderId="0" xfId="0" applyAlignment="1">
      <alignment horizontal="left"/>
    </xf>
    <xf numFmtId="0" fontId="35" fillId="0" borderId="24" xfId="0" quotePrefix="1" applyFont="1" applyBorder="1" applyAlignment="1">
      <alignment horizontal="left" vertical="center"/>
    </xf>
    <xf numFmtId="0" fontId="1" fillId="2" borderId="29" xfId="0" applyFont="1" applyFill="1" applyBorder="1" applyAlignment="1" applyProtection="1">
      <alignment horizontal="left" vertical="center"/>
      <protection locked="0"/>
    </xf>
    <xf numFmtId="0" fontId="1" fillId="4" borderId="29" xfId="0" applyFont="1" applyFill="1" applyBorder="1" applyAlignment="1" applyProtection="1">
      <alignment horizontal="left" vertical="center"/>
      <protection locked="0"/>
    </xf>
    <xf numFmtId="0" fontId="10" fillId="0" borderId="23" xfId="0" applyFont="1" applyBorder="1" applyAlignment="1">
      <alignment wrapText="1"/>
    </xf>
    <xf numFmtId="0" fontId="4" fillId="7" borderId="0" xfId="0" applyFont="1" applyFill="1" applyAlignment="1">
      <alignment horizontal="left"/>
    </xf>
    <xf numFmtId="0" fontId="14" fillId="6" borderId="7" xfId="0" applyFont="1" applyFill="1" applyBorder="1" applyAlignment="1">
      <alignment horizontal="center" wrapText="1"/>
    </xf>
    <xf numFmtId="0" fontId="14" fillId="4" borderId="7" xfId="0" applyFont="1" applyFill="1" applyBorder="1" applyAlignment="1">
      <alignment horizontal="center" wrapText="1"/>
    </xf>
    <xf numFmtId="0" fontId="14" fillId="5" borderId="7" xfId="0" applyFont="1" applyFill="1" applyBorder="1" applyAlignment="1">
      <alignment horizontal="center" wrapText="1"/>
    </xf>
    <xf numFmtId="0" fontId="14" fillId="4" borderId="12" xfId="0" applyFont="1" applyFill="1" applyBorder="1" applyAlignment="1">
      <alignment horizontal="center" wrapText="1"/>
    </xf>
    <xf numFmtId="0" fontId="1" fillId="4" borderId="0" xfId="0" applyFont="1" applyFill="1" applyAlignment="1">
      <alignment horizontal="left" vertical="top"/>
    </xf>
    <xf numFmtId="0" fontId="9" fillId="7" borderId="27" xfId="0" applyFont="1" applyFill="1" applyBorder="1"/>
    <xf numFmtId="0" fontId="1" fillId="7" borderId="27" xfId="0" applyFont="1" applyFill="1" applyBorder="1"/>
    <xf numFmtId="17" fontId="23" fillId="0" borderId="0" xfId="0" quotePrefix="1" applyNumberFormat="1" applyFont="1" applyAlignment="1">
      <alignment horizontal="left" vertical="center"/>
    </xf>
    <xf numFmtId="0" fontId="1" fillId="4" borderId="0" xfId="0" applyFont="1" applyFill="1" applyAlignment="1">
      <alignment vertical="top"/>
    </xf>
    <xf numFmtId="0" fontId="1" fillId="4" borderId="7" xfId="0" applyFont="1" applyFill="1" applyBorder="1" applyAlignment="1" applyProtection="1">
      <alignment horizontal="center" vertical="center" wrapText="1"/>
      <protection locked="0"/>
    </xf>
    <xf numFmtId="0" fontId="1" fillId="5" borderId="7" xfId="0" applyFont="1" applyFill="1" applyBorder="1" applyAlignment="1" applyProtection="1">
      <alignment horizontal="center" vertical="center" wrapText="1"/>
      <protection locked="0"/>
    </xf>
    <xf numFmtId="0" fontId="1" fillId="5" borderId="7" xfId="0" applyFont="1" applyFill="1" applyBorder="1" applyAlignment="1" applyProtection="1">
      <alignment horizontal="center" vertical="center"/>
      <protection locked="0"/>
    </xf>
    <xf numFmtId="0" fontId="1" fillId="6" borderId="7" xfId="0" applyFont="1" applyFill="1" applyBorder="1" applyAlignment="1">
      <alignment horizontal="center" vertical="center" wrapText="1"/>
    </xf>
    <xf numFmtId="0" fontId="1" fillId="6" borderId="7" xfId="0" applyFont="1" applyFill="1" applyBorder="1" applyAlignment="1">
      <alignment horizontal="center" vertical="center"/>
    </xf>
    <xf numFmtId="0" fontId="1" fillId="8" borderId="7" xfId="0" applyFont="1" applyFill="1" applyBorder="1" applyAlignment="1">
      <alignment horizontal="left" vertical="center" wrapText="1"/>
    </xf>
    <xf numFmtId="0" fontId="1" fillId="4" borderId="32" xfId="0" applyFont="1" applyFill="1" applyBorder="1" applyAlignment="1" applyProtection="1">
      <alignment horizontal="left" vertical="center" wrapText="1"/>
      <protection locked="0"/>
    </xf>
    <xf numFmtId="0" fontId="5" fillId="7" borderId="0" xfId="0" applyFont="1" applyFill="1" applyAlignment="1">
      <alignment wrapText="1"/>
    </xf>
    <xf numFmtId="0" fontId="9" fillId="7" borderId="0" xfId="0" applyFont="1" applyFill="1"/>
    <xf numFmtId="0" fontId="20" fillId="0" borderId="0" xfId="0" applyFont="1" applyAlignment="1">
      <alignment vertical="justify" wrapText="1"/>
    </xf>
    <xf numFmtId="0" fontId="14" fillId="5" borderId="8" xfId="0" applyFont="1" applyFill="1" applyBorder="1" applyAlignment="1">
      <alignment horizontal="center" wrapText="1"/>
    </xf>
    <xf numFmtId="0" fontId="14" fillId="4" borderId="11" xfId="0" applyFont="1" applyFill="1" applyBorder="1" applyAlignment="1">
      <alignment horizontal="center" wrapText="1"/>
    </xf>
    <xf numFmtId="0" fontId="1" fillId="8" borderId="17" xfId="0" applyFont="1" applyFill="1" applyBorder="1" applyAlignment="1">
      <alignment horizontal="left" vertical="center" wrapText="1"/>
    </xf>
    <xf numFmtId="0" fontId="1" fillId="2" borderId="30" xfId="0" applyFont="1" applyFill="1" applyBorder="1"/>
    <xf numFmtId="0" fontId="1" fillId="4" borderId="30" xfId="0" applyFont="1" applyFill="1" applyBorder="1"/>
    <xf numFmtId="0" fontId="1" fillId="6" borderId="30" xfId="0" applyFont="1" applyFill="1" applyBorder="1"/>
    <xf numFmtId="0" fontId="1" fillId="8" borderId="30" xfId="0" applyFont="1" applyFill="1" applyBorder="1"/>
    <xf numFmtId="0" fontId="26" fillId="10" borderId="30" xfId="0" applyFont="1" applyFill="1" applyBorder="1" applyAlignment="1">
      <alignment horizontal="left"/>
    </xf>
    <xf numFmtId="0" fontId="26" fillId="10" borderId="29" xfId="0" applyFont="1" applyFill="1" applyBorder="1" applyAlignment="1">
      <alignment vertical="top"/>
    </xf>
    <xf numFmtId="0" fontId="25" fillId="10" borderId="31" xfId="0" applyFont="1" applyFill="1" applyBorder="1"/>
    <xf numFmtId="0" fontId="26" fillId="10" borderId="57" xfId="0" applyFont="1" applyFill="1" applyBorder="1" applyAlignment="1">
      <alignment vertical="top"/>
    </xf>
    <xf numFmtId="0" fontId="25" fillId="10" borderId="58" xfId="0" applyFont="1" applyFill="1" applyBorder="1"/>
    <xf numFmtId="0" fontId="26" fillId="10" borderId="27" xfId="0" quotePrefix="1" applyFont="1" applyFill="1" applyBorder="1" applyAlignment="1">
      <alignment horizontal="left" vertical="center" wrapText="1"/>
    </xf>
    <xf numFmtId="0" fontId="26" fillId="10" borderId="32" xfId="0" applyFont="1" applyFill="1" applyBorder="1" applyAlignment="1">
      <alignment vertical="top"/>
    </xf>
    <xf numFmtId="0" fontId="9" fillId="0" borderId="0" xfId="0" applyFont="1"/>
    <xf numFmtId="0" fontId="2" fillId="0" borderId="0" xfId="0" applyFont="1" applyAlignment="1">
      <alignment vertical="top"/>
    </xf>
    <xf numFmtId="0" fontId="14" fillId="6" borderId="7" xfId="0" applyFont="1" applyFill="1" applyBorder="1" applyAlignment="1">
      <alignment horizontal="left" wrapText="1"/>
    </xf>
    <xf numFmtId="0" fontId="1" fillId="7" borderId="31" xfId="0" applyFont="1" applyFill="1" applyBorder="1" applyAlignment="1">
      <alignment horizontal="left"/>
    </xf>
    <xf numFmtId="0" fontId="1" fillId="7" borderId="30" xfId="0" applyFont="1" applyFill="1" applyBorder="1" applyAlignment="1">
      <alignment horizontal="left"/>
    </xf>
    <xf numFmtId="0" fontId="28" fillId="10" borderId="41" xfId="0" applyFont="1" applyFill="1" applyBorder="1" applyAlignment="1">
      <alignment vertical="top" wrapText="1"/>
    </xf>
    <xf numFmtId="0" fontId="1" fillId="0" borderId="0" xfId="0" applyFont="1" applyAlignment="1">
      <alignment vertical="justify"/>
    </xf>
    <xf numFmtId="0" fontId="40" fillId="0" borderId="0" xfId="0" applyFont="1" applyAlignment="1">
      <alignment vertical="center"/>
    </xf>
    <xf numFmtId="0" fontId="4" fillId="0" borderId="0" xfId="0" applyFont="1" applyAlignment="1">
      <alignment vertical="justify"/>
    </xf>
    <xf numFmtId="0" fontId="16" fillId="0" borderId="0" xfId="3" applyNumberFormat="1" applyFill="1" applyBorder="1" applyAlignment="1" applyProtection="1">
      <alignment wrapText="1"/>
      <protection locked="0"/>
    </xf>
    <xf numFmtId="0" fontId="9" fillId="0" borderId="0" xfId="0" applyFont="1" applyAlignment="1">
      <alignment horizontal="center" wrapText="1"/>
    </xf>
    <xf numFmtId="0" fontId="43" fillId="10" borderId="50" xfId="0" applyFont="1" applyFill="1" applyBorder="1" applyAlignment="1">
      <alignment vertical="top" wrapText="1"/>
    </xf>
    <xf numFmtId="0" fontId="36" fillId="0" borderId="0" xfId="0" quotePrefix="1" applyFont="1" applyAlignment="1">
      <alignment horizontal="left" vertical="top"/>
    </xf>
    <xf numFmtId="0" fontId="30" fillId="0" borderId="0" xfId="0" applyFont="1" applyAlignment="1">
      <alignment vertical="top" wrapText="1"/>
    </xf>
    <xf numFmtId="0" fontId="1" fillId="4" borderId="29" xfId="0" applyFont="1" applyFill="1" applyBorder="1" applyAlignment="1" applyProtection="1">
      <alignment horizontal="left" vertical="top" wrapText="1"/>
      <protection locked="0"/>
    </xf>
    <xf numFmtId="0" fontId="1" fillId="4" borderId="51" xfId="0" applyFont="1" applyFill="1" applyBorder="1" applyAlignment="1" applyProtection="1">
      <alignment horizontal="left" vertical="center" wrapText="1"/>
      <protection locked="0"/>
    </xf>
    <xf numFmtId="0" fontId="1" fillId="4" borderId="29" xfId="0" applyFont="1" applyFill="1" applyBorder="1" applyAlignment="1" applyProtection="1">
      <alignment horizontal="center" vertical="center" wrapText="1"/>
      <protection locked="0"/>
    </xf>
    <xf numFmtId="0" fontId="1" fillId="4" borderId="29" xfId="0" applyFont="1" applyFill="1" applyBorder="1" applyAlignment="1" applyProtection="1">
      <alignment horizontal="center" vertical="top" wrapText="1"/>
      <protection locked="0"/>
    </xf>
    <xf numFmtId="0" fontId="9" fillId="0" borderId="0" xfId="0" applyFont="1" applyAlignment="1">
      <alignment horizontal="left" vertical="center"/>
    </xf>
    <xf numFmtId="0" fontId="45" fillId="0" borderId="0" xfId="0" applyFont="1"/>
    <xf numFmtId="17" fontId="40" fillId="0" borderId="24" xfId="0" quotePrefix="1" applyNumberFormat="1" applyFont="1" applyBorder="1" applyAlignment="1">
      <alignment horizontal="right" vertical="center"/>
    </xf>
    <xf numFmtId="0" fontId="20" fillId="0" borderId="0" xfId="0" applyFont="1" applyAlignment="1">
      <alignment vertical="top" wrapText="1"/>
    </xf>
    <xf numFmtId="0" fontId="30" fillId="10" borderId="0" xfId="0" applyFont="1" applyFill="1" applyAlignment="1">
      <alignment horizontal="left" vertical="top" wrapText="1"/>
    </xf>
    <xf numFmtId="0" fontId="4" fillId="0" borderId="32" xfId="0" applyFont="1" applyBorder="1" applyAlignment="1">
      <alignment horizontal="left" vertical="center" wrapText="1"/>
    </xf>
    <xf numFmtId="0" fontId="18" fillId="0" borderId="13" xfId="0" applyFont="1" applyBorder="1" applyAlignment="1">
      <alignment vertical="center" wrapText="1"/>
    </xf>
    <xf numFmtId="0" fontId="20" fillId="0" borderId="13" xfId="0" applyFont="1" applyBorder="1" applyAlignment="1">
      <alignment vertical="center"/>
    </xf>
    <xf numFmtId="0" fontId="20" fillId="0" borderId="35" xfId="0" applyFont="1" applyBorder="1" applyAlignment="1">
      <alignment horizontal="left" vertical="center" wrapText="1"/>
    </xf>
    <xf numFmtId="0" fontId="20" fillId="0" borderId="35" xfId="0" applyFont="1" applyBorder="1" applyAlignment="1">
      <alignment horizontal="left" vertical="center" wrapText="1" indent="2"/>
    </xf>
    <xf numFmtId="0" fontId="20" fillId="0" borderId="39" xfId="0" applyFont="1" applyBorder="1" applyAlignment="1">
      <alignment vertical="center" wrapText="1"/>
    </xf>
    <xf numFmtId="0" fontId="20" fillId="0" borderId="0" xfId="0" applyFont="1" applyAlignment="1">
      <alignment horizontal="left" vertical="center" wrapText="1" indent="1"/>
    </xf>
    <xf numFmtId="0" fontId="20" fillId="0" borderId="0" xfId="0" applyFont="1" applyAlignment="1">
      <alignment horizontal="left" vertical="center" wrapText="1"/>
    </xf>
    <xf numFmtId="0" fontId="21" fillId="0" borderId="0" xfId="0" applyFont="1" applyAlignment="1">
      <alignment vertical="top" wrapText="1"/>
    </xf>
    <xf numFmtId="0" fontId="21" fillId="0" borderId="0" xfId="0" applyFont="1" applyAlignment="1">
      <alignment horizontal="left" vertical="top" wrapText="1"/>
    </xf>
    <xf numFmtId="0" fontId="1" fillId="8" borderId="7" xfId="0" applyFont="1" applyFill="1" applyBorder="1" applyAlignment="1">
      <alignment horizontal="left" vertical="center"/>
    </xf>
    <xf numFmtId="0" fontId="1" fillId="4" borderId="31" xfId="0" applyFont="1" applyFill="1" applyBorder="1" applyAlignment="1" applyProtection="1">
      <alignment horizontal="left" vertical="center" wrapText="1"/>
      <protection locked="0"/>
    </xf>
    <xf numFmtId="0" fontId="0" fillId="0" borderId="59" xfId="0" applyBorder="1" applyAlignment="1">
      <alignment horizontal="center" vertical="center"/>
    </xf>
    <xf numFmtId="0" fontId="0" fillId="0" borderId="60" xfId="0" applyBorder="1" applyAlignment="1">
      <alignment horizontal="center" vertical="center"/>
    </xf>
    <xf numFmtId="0" fontId="1" fillId="0" borderId="0" xfId="0" applyFont="1" applyAlignment="1">
      <alignment horizontal="left"/>
    </xf>
    <xf numFmtId="0" fontId="1" fillId="0" borderId="43" xfId="0" applyFont="1" applyBorder="1" applyAlignment="1">
      <alignment horizontal="left" vertical="center" wrapText="1" indent="2"/>
    </xf>
    <xf numFmtId="0" fontId="1" fillId="0" borderId="48" xfId="0" applyFont="1" applyBorder="1" applyAlignment="1">
      <alignment horizontal="left" vertical="center" wrapText="1" indent="2"/>
    </xf>
    <xf numFmtId="0" fontId="4" fillId="0" borderId="0" xfId="0" applyFont="1" applyAlignment="1">
      <alignment horizontal="left" vertical="top" wrapText="1"/>
    </xf>
    <xf numFmtId="0" fontId="1" fillId="0" borderId="27" xfId="0" applyFont="1" applyBorder="1" applyAlignment="1">
      <alignment horizontal="left"/>
    </xf>
    <xf numFmtId="0" fontId="1" fillId="7" borderId="0" xfId="0" applyFont="1" applyFill="1" applyAlignment="1">
      <alignment horizontal="left"/>
    </xf>
    <xf numFmtId="0" fontId="23" fillId="0" borderId="24" xfId="0" quotePrefix="1" applyFont="1" applyBorder="1" applyAlignment="1">
      <alignment horizontal="left"/>
    </xf>
    <xf numFmtId="0" fontId="4" fillId="0" borderId="34" xfId="0" applyFont="1" applyBorder="1" applyAlignment="1">
      <alignment horizontal="left" wrapText="1"/>
    </xf>
    <xf numFmtId="0" fontId="4" fillId="0" borderId="32" xfId="0" applyFont="1" applyBorder="1" applyAlignment="1">
      <alignment horizontal="left" wrapText="1"/>
    </xf>
    <xf numFmtId="0" fontId="1" fillId="0" borderId="36" xfId="0" applyFont="1" applyBorder="1" applyAlignment="1">
      <alignment horizontal="left"/>
    </xf>
    <xf numFmtId="0" fontId="2" fillId="0" borderId="0" xfId="0" applyFont="1" applyAlignment="1">
      <alignment horizontal="left"/>
    </xf>
    <xf numFmtId="0" fontId="23" fillId="0" borderId="24" xfId="0" quotePrefix="1" applyFont="1" applyBorder="1" applyAlignment="1">
      <alignment horizontal="left" vertical="center"/>
    </xf>
    <xf numFmtId="0" fontId="1" fillId="0" borderId="29" xfId="0" applyFont="1" applyBorder="1" applyAlignment="1">
      <alignment horizontal="left" vertical="center" wrapText="1"/>
    </xf>
    <xf numFmtId="0" fontId="36" fillId="0" borderId="0" xfId="0" applyFont="1" applyAlignment="1">
      <alignment horizontal="left" vertical="top"/>
    </xf>
    <xf numFmtId="0" fontId="9" fillId="0" borderId="36" xfId="0" applyFont="1" applyBorder="1" applyAlignment="1">
      <alignment vertical="top"/>
    </xf>
    <xf numFmtId="0" fontId="36" fillId="0" borderId="0" xfId="0" applyFont="1" applyAlignment="1">
      <alignment horizontal="left" vertical="top" wrapText="1"/>
    </xf>
    <xf numFmtId="0" fontId="1" fillId="9" borderId="0" xfId="0" applyFont="1" applyFill="1" applyAlignment="1" applyProtection="1">
      <alignment horizontal="left" vertical="center" wrapText="1"/>
      <protection locked="0"/>
    </xf>
    <xf numFmtId="0" fontId="11" fillId="0" borderId="0" xfId="0" applyFont="1" applyAlignment="1">
      <alignment horizontal="left" vertical="top"/>
    </xf>
    <xf numFmtId="17" fontId="33" fillId="0" borderId="0" xfId="0" quotePrefix="1" applyNumberFormat="1" applyFont="1" applyAlignment="1">
      <alignment horizontal="left" vertical="center"/>
    </xf>
    <xf numFmtId="0" fontId="37" fillId="0" borderId="0" xfId="0" applyFont="1" applyAlignment="1">
      <alignment horizontal="left" vertical="top" wrapText="1"/>
    </xf>
    <xf numFmtId="0" fontId="1" fillId="0" borderId="50" xfId="0" applyFont="1" applyBorder="1" applyAlignment="1">
      <alignment horizontal="left" vertical="center" wrapText="1"/>
    </xf>
    <xf numFmtId="0" fontId="1" fillId="9" borderId="20" xfId="0" applyFont="1" applyFill="1" applyBorder="1" applyAlignment="1">
      <alignment vertical="center" wrapText="1"/>
    </xf>
    <xf numFmtId="0" fontId="36" fillId="0" borderId="0" xfId="0" quotePrefix="1" applyFont="1" applyAlignment="1">
      <alignment horizontal="left" vertical="top" wrapText="1"/>
    </xf>
    <xf numFmtId="0" fontId="11" fillId="0" borderId="0" xfId="0" quotePrefix="1" applyFont="1" applyAlignment="1">
      <alignment horizontal="left" vertical="top" wrapText="1"/>
    </xf>
    <xf numFmtId="0" fontId="11" fillId="0" borderId="24" xfId="0" applyFont="1" applyBorder="1" applyAlignment="1">
      <alignment horizontal="left" vertical="top" wrapText="1"/>
    </xf>
    <xf numFmtId="0" fontId="30" fillId="10" borderId="57" xfId="0" applyFont="1" applyFill="1" applyBorder="1" applyAlignment="1">
      <alignment vertical="top"/>
    </xf>
    <xf numFmtId="0" fontId="30" fillId="10" borderId="29" xfId="0" applyFont="1" applyFill="1" applyBorder="1" applyAlignment="1">
      <alignment vertical="top"/>
    </xf>
    <xf numFmtId="0" fontId="1" fillId="4" borderId="62" xfId="0" applyFont="1" applyFill="1" applyBorder="1" applyAlignment="1" applyProtection="1">
      <alignment horizontal="left" vertical="center" wrapText="1"/>
      <protection locked="0"/>
    </xf>
    <xf numFmtId="0" fontId="1" fillId="0" borderId="29" xfId="0" applyFont="1" applyBorder="1" applyAlignment="1" applyProtection="1">
      <alignment horizontal="left" vertical="center" wrapText="1"/>
      <protection locked="0"/>
    </xf>
    <xf numFmtId="0" fontId="1" fillId="4" borderId="69" xfId="0" applyFont="1" applyFill="1" applyBorder="1" applyAlignment="1" applyProtection="1">
      <alignment horizontal="left" vertical="center" wrapText="1"/>
      <protection locked="0"/>
    </xf>
    <xf numFmtId="0" fontId="1" fillId="4" borderId="71" xfId="0" applyFont="1" applyFill="1" applyBorder="1" applyAlignment="1" applyProtection="1">
      <alignment horizontal="left" vertical="center" wrapText="1"/>
      <protection locked="0"/>
    </xf>
    <xf numFmtId="0" fontId="1" fillId="9" borderId="73" xfId="0" applyFont="1" applyFill="1" applyBorder="1" applyAlignment="1">
      <alignment horizontal="left" vertical="center" wrapText="1"/>
    </xf>
    <xf numFmtId="0" fontId="1" fillId="0" borderId="74" xfId="0" applyFont="1" applyBorder="1" applyAlignment="1" applyProtection="1">
      <alignment horizontal="left" vertical="center" wrapText="1"/>
      <protection locked="0"/>
    </xf>
    <xf numFmtId="0" fontId="1" fillId="0" borderId="75" xfId="0" applyFont="1" applyBorder="1" applyAlignment="1" applyProtection="1">
      <alignment horizontal="left" vertical="center" wrapText="1"/>
      <protection locked="0"/>
    </xf>
    <xf numFmtId="0" fontId="1" fillId="0" borderId="76" xfId="0" applyFont="1" applyBorder="1" applyAlignment="1" applyProtection="1">
      <alignment horizontal="left" vertical="center" wrapText="1"/>
      <protection locked="0"/>
    </xf>
    <xf numFmtId="0" fontId="1" fillId="0" borderId="32" xfId="0" applyFont="1" applyBorder="1" applyAlignment="1" applyProtection="1">
      <alignment horizontal="left" vertical="center" wrapText="1"/>
      <protection locked="0"/>
    </xf>
    <xf numFmtId="0" fontId="1" fillId="4" borderId="77" xfId="0" applyFont="1" applyFill="1" applyBorder="1" applyAlignment="1" applyProtection="1">
      <alignment horizontal="left" vertical="center" wrapText="1"/>
      <protection locked="0"/>
    </xf>
    <xf numFmtId="0" fontId="1" fillId="0" borderId="0" xfId="0" applyFont="1" applyAlignment="1">
      <alignment horizontal="left" wrapText="1"/>
    </xf>
    <xf numFmtId="0" fontId="1" fillId="0" borderId="64" xfId="0" applyFont="1" applyBorder="1" applyAlignment="1">
      <alignment vertical="center"/>
    </xf>
    <xf numFmtId="0" fontId="1" fillId="0" borderId="80" xfId="0" applyFont="1" applyBorder="1" applyAlignment="1">
      <alignment vertical="center" wrapText="1"/>
    </xf>
    <xf numFmtId="0" fontId="4" fillId="0" borderId="80" xfId="0" applyFont="1" applyBorder="1" applyAlignment="1">
      <alignment horizontal="left" vertical="center" wrapText="1"/>
    </xf>
    <xf numFmtId="0" fontId="4" fillId="0" borderId="83" xfId="0" applyFont="1" applyBorder="1" applyAlignment="1">
      <alignment horizontal="left" vertical="center" wrapText="1"/>
    </xf>
    <xf numFmtId="0" fontId="48" fillId="0" borderId="0" xfId="0" applyFont="1"/>
    <xf numFmtId="0" fontId="1" fillId="4" borderId="84" xfId="0" applyFont="1" applyFill="1" applyBorder="1" applyAlignment="1" applyProtection="1">
      <alignment horizontal="left" vertical="center" wrapText="1"/>
      <protection locked="0"/>
    </xf>
    <xf numFmtId="0" fontId="1" fillId="0" borderId="65" xfId="0" applyFont="1" applyBorder="1" applyAlignment="1" applyProtection="1">
      <alignment horizontal="left" vertical="center" wrapText="1"/>
      <protection locked="0"/>
    </xf>
    <xf numFmtId="0" fontId="1" fillId="4" borderId="85" xfId="0" applyFont="1" applyFill="1" applyBorder="1" applyAlignment="1" applyProtection="1">
      <alignment horizontal="left" vertical="center" wrapText="1"/>
      <protection locked="0"/>
    </xf>
    <xf numFmtId="0" fontId="1" fillId="0" borderId="63" xfId="0" applyFont="1" applyBorder="1" applyAlignment="1">
      <alignment horizontal="left" vertical="center" wrapText="1"/>
    </xf>
    <xf numFmtId="0" fontId="54" fillId="4" borderId="7" xfId="0" applyFont="1" applyFill="1" applyBorder="1" applyAlignment="1">
      <alignment horizontal="center" wrapText="1"/>
    </xf>
    <xf numFmtId="0" fontId="1" fillId="2" borderId="29" xfId="0" applyFont="1" applyFill="1" applyBorder="1" applyAlignment="1" applyProtection="1">
      <alignment horizontal="left" vertical="center" wrapText="1"/>
      <protection locked="0"/>
    </xf>
    <xf numFmtId="0" fontId="1" fillId="2" borderId="63" xfId="0" applyFont="1" applyFill="1" applyBorder="1" applyAlignment="1" applyProtection="1">
      <alignment horizontal="left" vertical="center" wrapText="1"/>
      <protection locked="0"/>
    </xf>
    <xf numFmtId="0" fontId="1" fillId="2" borderId="51" xfId="0" applyFont="1" applyFill="1" applyBorder="1" applyAlignment="1" applyProtection="1">
      <alignment horizontal="left" vertical="center" wrapText="1"/>
      <protection locked="0"/>
    </xf>
    <xf numFmtId="0" fontId="1" fillId="2" borderId="62" xfId="0" applyFont="1" applyFill="1" applyBorder="1" applyAlignment="1" applyProtection="1">
      <alignment horizontal="left" vertical="center" wrapText="1"/>
      <protection locked="0"/>
    </xf>
    <xf numFmtId="0" fontId="1" fillId="2" borderId="44" xfId="0" applyFont="1" applyFill="1" applyBorder="1" applyAlignment="1" applyProtection="1">
      <alignment horizontal="left" vertical="center" wrapText="1"/>
      <protection locked="0"/>
    </xf>
    <xf numFmtId="0" fontId="1" fillId="2" borderId="30" xfId="0" applyFont="1" applyFill="1" applyBorder="1" applyAlignment="1" applyProtection="1">
      <alignment horizontal="left" vertical="center" wrapText="1"/>
      <protection locked="0"/>
    </xf>
    <xf numFmtId="0" fontId="1" fillId="2" borderId="36" xfId="0" applyFont="1" applyFill="1" applyBorder="1" applyAlignment="1" applyProtection="1">
      <alignment horizontal="left" vertical="center" wrapText="1"/>
      <protection locked="0"/>
    </xf>
    <xf numFmtId="0" fontId="1" fillId="2" borderId="31" xfId="0" applyFont="1" applyFill="1" applyBorder="1" applyAlignment="1" applyProtection="1">
      <alignment horizontal="left" vertical="center" wrapText="1"/>
      <protection locked="0"/>
    </xf>
    <xf numFmtId="0" fontId="1" fillId="0" borderId="83" xfId="0" applyFont="1" applyBorder="1" applyAlignment="1">
      <alignment vertical="center" wrapText="1"/>
    </xf>
    <xf numFmtId="0" fontId="1" fillId="0" borderId="79" xfId="0" applyFont="1" applyBorder="1" applyAlignment="1">
      <alignment vertical="center" wrapText="1"/>
    </xf>
    <xf numFmtId="0" fontId="20" fillId="0" borderId="18" xfId="0" applyFont="1" applyBorder="1"/>
    <xf numFmtId="0" fontId="1" fillId="0" borderId="11" xfId="0" applyFont="1" applyBorder="1"/>
    <xf numFmtId="0" fontId="1" fillId="0" borderId="18" xfId="0" applyFont="1" applyBorder="1"/>
    <xf numFmtId="0" fontId="1" fillId="0" borderId="0" xfId="0" applyFont="1" applyAlignment="1">
      <alignment horizontal="right" wrapText="1"/>
    </xf>
    <xf numFmtId="0" fontId="1" fillId="0" borderId="11" xfId="0" applyFont="1" applyBorder="1" applyAlignment="1">
      <alignment vertical="center" wrapText="1"/>
    </xf>
    <xf numFmtId="0" fontId="26" fillId="10" borderId="56" xfId="0" applyFont="1" applyFill="1" applyBorder="1" applyAlignment="1">
      <alignment vertical="center" wrapText="1"/>
    </xf>
    <xf numFmtId="0" fontId="20" fillId="0" borderId="0" xfId="0" applyFont="1" applyAlignment="1">
      <alignment vertical="justify"/>
    </xf>
    <xf numFmtId="0" fontId="1" fillId="0" borderId="11" xfId="0" applyFont="1" applyBorder="1" applyAlignment="1">
      <alignment wrapText="1"/>
    </xf>
    <xf numFmtId="0" fontId="1" fillId="0" borderId="17" xfId="0" applyFont="1" applyBorder="1" applyAlignment="1">
      <alignment horizontal="left" vertical="center"/>
    </xf>
    <xf numFmtId="0" fontId="1" fillId="4" borderId="32" xfId="0" applyFont="1" applyFill="1" applyBorder="1" applyAlignment="1">
      <alignment horizontal="left" vertical="center" wrapText="1"/>
    </xf>
    <xf numFmtId="0" fontId="1" fillId="3" borderId="29" xfId="0" applyFont="1" applyFill="1" applyBorder="1" applyAlignment="1">
      <alignment horizontal="left"/>
    </xf>
    <xf numFmtId="0" fontId="1" fillId="2" borderId="70" xfId="0" applyFont="1" applyFill="1" applyBorder="1" applyAlignment="1" applyProtection="1">
      <alignment horizontal="left" vertical="center" wrapText="1"/>
      <protection locked="0"/>
    </xf>
    <xf numFmtId="0" fontId="1" fillId="4" borderId="89" xfId="0" applyFont="1" applyFill="1" applyBorder="1" applyAlignment="1" applyProtection="1">
      <alignment horizontal="left" vertical="center" wrapText="1"/>
      <protection locked="0"/>
    </xf>
    <xf numFmtId="0" fontId="1" fillId="4" borderId="78" xfId="0" applyFont="1" applyFill="1" applyBorder="1" applyAlignment="1" applyProtection="1">
      <alignment horizontal="left" vertical="center" wrapText="1"/>
      <protection locked="0"/>
    </xf>
    <xf numFmtId="0" fontId="1" fillId="4" borderId="92" xfId="0" applyFont="1" applyFill="1" applyBorder="1" applyAlignment="1" applyProtection="1">
      <alignment horizontal="left" vertical="center" wrapText="1"/>
      <protection locked="0"/>
    </xf>
    <xf numFmtId="0" fontId="1" fillId="4" borderId="91" xfId="0" applyFont="1" applyFill="1" applyBorder="1" applyAlignment="1" applyProtection="1">
      <alignment horizontal="left" vertical="center" wrapText="1"/>
      <protection locked="0"/>
    </xf>
    <xf numFmtId="0" fontId="40" fillId="0" borderId="0" xfId="0" applyFont="1" applyAlignment="1">
      <alignment vertical="center" wrapText="1"/>
    </xf>
    <xf numFmtId="0" fontId="1" fillId="9" borderId="94" xfId="0" applyFont="1" applyFill="1" applyBorder="1" applyAlignment="1">
      <alignment horizontal="left" vertical="center" wrapText="1"/>
    </xf>
    <xf numFmtId="0" fontId="1" fillId="4" borderId="95" xfId="0" applyFont="1" applyFill="1" applyBorder="1" applyAlignment="1" applyProtection="1">
      <alignment horizontal="left" vertical="center" wrapText="1"/>
      <protection locked="0"/>
    </xf>
    <xf numFmtId="0" fontId="9" fillId="9" borderId="22" xfId="0" applyFont="1" applyFill="1" applyBorder="1" applyAlignment="1">
      <alignment wrapText="1"/>
    </xf>
    <xf numFmtId="0" fontId="1" fillId="2" borderId="69" xfId="0" applyFont="1" applyFill="1" applyBorder="1" applyAlignment="1" applyProtection="1">
      <alignment horizontal="left" vertical="center" wrapText="1"/>
      <protection locked="0"/>
    </xf>
    <xf numFmtId="0" fontId="1" fillId="4" borderId="84" xfId="0" applyFont="1" applyFill="1" applyBorder="1" applyAlignment="1" applyProtection="1">
      <alignment horizontal="center" vertical="center" wrapText="1"/>
      <protection locked="0"/>
    </xf>
    <xf numFmtId="0" fontId="1" fillId="0" borderId="0" xfId="0" applyFont="1" applyAlignment="1" applyProtection="1">
      <alignment horizontal="center" wrapText="1"/>
      <protection locked="0"/>
    </xf>
    <xf numFmtId="0" fontId="1" fillId="4" borderId="96" xfId="0" applyFont="1" applyFill="1" applyBorder="1" applyAlignment="1" applyProtection="1">
      <alignment horizontal="left" vertical="center" wrapText="1"/>
      <protection locked="0"/>
    </xf>
    <xf numFmtId="0" fontId="26" fillId="10" borderId="0" xfId="0" applyFont="1" applyFill="1" applyAlignment="1">
      <alignment vertical="top" wrapText="1"/>
    </xf>
    <xf numFmtId="0" fontId="11" fillId="7" borderId="0" xfId="0" applyFont="1" applyFill="1" applyAlignment="1">
      <alignment vertical="top" wrapText="1"/>
    </xf>
    <xf numFmtId="0" fontId="22" fillId="0" borderId="0" xfId="0" applyFont="1" applyAlignment="1">
      <alignment vertical="top"/>
    </xf>
    <xf numFmtId="0" fontId="51" fillId="0" borderId="0" xfId="0" applyFont="1" applyAlignment="1">
      <alignment vertical="top"/>
    </xf>
    <xf numFmtId="17" fontId="33" fillId="0" borderId="24" xfId="0" quotePrefix="1" applyNumberFormat="1" applyFont="1" applyBorder="1" applyAlignment="1">
      <alignment horizontal="left" vertical="top"/>
    </xf>
    <xf numFmtId="0" fontId="9" fillId="0" borderId="27" xfId="0" applyFont="1" applyBorder="1" applyAlignment="1">
      <alignment vertical="top"/>
    </xf>
    <xf numFmtId="0" fontId="9" fillId="0" borderId="36" xfId="0" applyFont="1" applyBorder="1" applyAlignment="1">
      <alignment horizontal="left" vertical="top"/>
    </xf>
    <xf numFmtId="0" fontId="11" fillId="0" borderId="0" xfId="0" applyFont="1" applyAlignment="1">
      <alignment horizontal="left" vertical="top" wrapText="1"/>
    </xf>
    <xf numFmtId="0" fontId="9" fillId="0" borderId="0" xfId="0" applyFont="1" applyAlignment="1">
      <alignment vertical="top"/>
    </xf>
    <xf numFmtId="0" fontId="36" fillId="0" borderId="0" xfId="0" applyFont="1" applyAlignment="1">
      <alignment vertical="top"/>
    </xf>
    <xf numFmtId="0" fontId="0" fillId="0" borderId="0" xfId="0" applyAlignment="1">
      <alignment vertical="top"/>
    </xf>
    <xf numFmtId="17" fontId="23" fillId="0" borderId="24" xfId="0" quotePrefix="1" applyNumberFormat="1" applyFont="1" applyBorder="1" applyAlignment="1">
      <alignment horizontal="left" vertical="top"/>
    </xf>
    <xf numFmtId="0" fontId="11" fillId="0" borderId="0" xfId="0" applyFont="1" applyAlignment="1">
      <alignment vertical="top" wrapText="1"/>
    </xf>
    <xf numFmtId="0" fontId="9" fillId="0" borderId="36" xfId="0" applyFont="1" applyBorder="1" applyAlignment="1">
      <alignment vertical="top" wrapText="1"/>
    </xf>
    <xf numFmtId="0" fontId="2" fillId="0" borderId="13" xfId="0" applyFont="1" applyBorder="1" applyAlignment="1">
      <alignment vertical="top"/>
    </xf>
    <xf numFmtId="0" fontId="9" fillId="9" borderId="22" xfId="0" applyFont="1" applyFill="1" applyBorder="1" applyAlignment="1">
      <alignment vertical="top" wrapText="1"/>
    </xf>
    <xf numFmtId="0" fontId="9" fillId="0" borderId="0" xfId="0" quotePrefix="1" applyFont="1" applyAlignment="1">
      <alignment horizontal="left" vertical="top" wrapText="1"/>
    </xf>
    <xf numFmtId="0" fontId="22" fillId="0" borderId="0" xfId="0" applyFont="1" applyAlignment="1">
      <alignment horizontal="left" vertical="top"/>
    </xf>
    <xf numFmtId="0" fontId="5" fillId="0" borderId="0" xfId="0" applyFont="1" applyAlignment="1">
      <alignment horizontal="left" vertical="top"/>
    </xf>
    <xf numFmtId="0" fontId="9" fillId="0" borderId="52" xfId="0" applyFont="1" applyBorder="1" applyAlignment="1">
      <alignment vertical="top"/>
    </xf>
    <xf numFmtId="0" fontId="11" fillId="0" borderId="0" xfId="0" applyFont="1" applyAlignment="1">
      <alignment horizontal="center" vertical="top" wrapText="1"/>
    </xf>
    <xf numFmtId="0" fontId="51" fillId="0" borderId="0" xfId="0" applyFont="1" applyAlignment="1">
      <alignment horizontal="left" vertical="top"/>
    </xf>
    <xf numFmtId="0" fontId="5" fillId="0" borderId="0" xfId="0" applyFont="1" applyAlignment="1">
      <alignment vertical="top"/>
    </xf>
    <xf numFmtId="0" fontId="1" fillId="0" borderId="0" xfId="0" applyFont="1" applyAlignment="1">
      <alignment horizontal="left" vertical="top"/>
    </xf>
    <xf numFmtId="0" fontId="9" fillId="0" borderId="0" xfId="0" applyFont="1" applyAlignment="1">
      <alignment horizontal="left" vertical="top"/>
    </xf>
    <xf numFmtId="0" fontId="9" fillId="0" borderId="27" xfId="0" applyFont="1" applyBorder="1" applyAlignment="1">
      <alignment horizontal="left" vertical="top"/>
    </xf>
    <xf numFmtId="0" fontId="11" fillId="0" borderId="24" xfId="0" quotePrefix="1" applyFont="1" applyBorder="1" applyAlignment="1">
      <alignment horizontal="left" vertical="top" wrapText="1"/>
    </xf>
    <xf numFmtId="0" fontId="9" fillId="9" borderId="22" xfId="0" quotePrefix="1" applyFont="1" applyFill="1" applyBorder="1" applyAlignment="1">
      <alignment horizontal="left" vertical="top" wrapText="1"/>
    </xf>
    <xf numFmtId="0" fontId="1" fillId="7" borderId="0" xfId="0" applyFont="1" applyFill="1" applyAlignment="1">
      <alignment vertical="top"/>
    </xf>
    <xf numFmtId="0" fontId="1" fillId="2" borderId="78" xfId="0" applyFont="1" applyFill="1" applyBorder="1" applyAlignment="1" applyProtection="1">
      <alignment horizontal="left" vertical="center" wrapText="1"/>
      <protection locked="0"/>
    </xf>
    <xf numFmtId="0" fontId="4" fillId="0" borderId="25" xfId="0" applyFont="1" applyBorder="1" applyAlignment="1" applyProtection="1">
      <alignment horizontal="left" vertical="center" wrapText="1"/>
      <protection locked="0"/>
    </xf>
    <xf numFmtId="0" fontId="50" fillId="0" borderId="42" xfId="0" applyFont="1" applyBorder="1" applyAlignment="1">
      <alignment horizontal="center" wrapText="1"/>
    </xf>
    <xf numFmtId="0" fontId="10" fillId="0" borderId="67" xfId="0" applyFont="1" applyBorder="1" applyAlignment="1">
      <alignment horizontal="center" wrapText="1"/>
    </xf>
    <xf numFmtId="0" fontId="26" fillId="0" borderId="0" xfId="0" applyFont="1" applyAlignment="1">
      <alignment vertical="top" wrapText="1"/>
    </xf>
    <xf numFmtId="0" fontId="53" fillId="0" borderId="0" xfId="0" applyFont="1" applyAlignment="1">
      <alignment horizontal="left" vertical="top" wrapText="1"/>
    </xf>
    <xf numFmtId="0" fontId="4" fillId="0" borderId="0" xfId="0" applyFont="1" applyAlignment="1">
      <alignment vertical="justify" wrapText="1"/>
    </xf>
    <xf numFmtId="0" fontId="26" fillId="10" borderId="0" xfId="0" applyFont="1" applyFill="1" applyAlignment="1">
      <alignment horizontal="left" vertical="top" wrapText="1"/>
    </xf>
    <xf numFmtId="0" fontId="26" fillId="9" borderId="0" xfId="0" applyFont="1" applyFill="1" applyAlignment="1">
      <alignment vertical="top" wrapText="1"/>
    </xf>
    <xf numFmtId="0" fontId="26" fillId="9" borderId="0" xfId="0" applyFont="1" applyFill="1" applyAlignment="1">
      <alignment horizontal="left" vertical="top" wrapText="1"/>
    </xf>
    <xf numFmtId="0" fontId="30" fillId="9" borderId="0" xfId="0" applyFont="1" applyFill="1" applyAlignment="1">
      <alignment horizontal="left" vertical="top" wrapText="1"/>
    </xf>
    <xf numFmtId="0" fontId="1" fillId="0" borderId="36" xfId="0" applyFont="1" applyBorder="1" applyAlignment="1">
      <alignment wrapText="1"/>
    </xf>
    <xf numFmtId="0" fontId="24" fillId="0" borderId="24" xfId="0" applyFont="1" applyBorder="1" applyAlignment="1">
      <alignment horizontal="left" vertical="top" wrapText="1"/>
    </xf>
    <xf numFmtId="0" fontId="1" fillId="0" borderId="76" xfId="0" applyFont="1" applyBorder="1" applyAlignment="1">
      <alignment vertical="center"/>
    </xf>
    <xf numFmtId="0" fontId="4" fillId="7" borderId="0" xfId="0" applyFont="1" applyFill="1" applyAlignment="1">
      <alignment vertical="center"/>
    </xf>
    <xf numFmtId="0" fontId="1" fillId="7" borderId="66" xfId="0" applyFont="1" applyFill="1" applyBorder="1" applyAlignment="1">
      <alignment vertical="center"/>
    </xf>
    <xf numFmtId="0" fontId="1" fillId="2" borderId="29" xfId="0" applyFont="1" applyFill="1" applyBorder="1" applyAlignment="1" applyProtection="1">
      <alignment horizontal="left" vertical="top" wrapText="1"/>
      <protection locked="0"/>
    </xf>
    <xf numFmtId="0" fontId="1" fillId="4" borderId="32" xfId="0" applyFont="1" applyFill="1" applyBorder="1" applyAlignment="1" applyProtection="1">
      <alignment horizontal="left" vertical="top" wrapText="1"/>
      <protection locked="0"/>
    </xf>
    <xf numFmtId="0" fontId="1" fillId="4" borderId="32" xfId="0" applyFont="1" applyFill="1" applyBorder="1" applyAlignment="1" applyProtection="1">
      <alignment vertical="top" wrapText="1"/>
      <protection locked="0"/>
    </xf>
    <xf numFmtId="0" fontId="1" fillId="2" borderId="69" xfId="0" applyFont="1" applyFill="1" applyBorder="1" applyAlignment="1" applyProtection="1">
      <alignment horizontal="left" vertical="top" wrapText="1"/>
      <protection locked="0"/>
    </xf>
    <xf numFmtId="0" fontId="1" fillId="2" borderId="81" xfId="0" applyFont="1" applyFill="1" applyBorder="1" applyAlignment="1" applyProtection="1">
      <alignment horizontal="left" vertical="top" wrapText="1"/>
      <protection locked="0"/>
    </xf>
    <xf numFmtId="0" fontId="1" fillId="4" borderId="82" xfId="0" applyFont="1" applyFill="1" applyBorder="1" applyAlignment="1" applyProtection="1">
      <alignment vertical="top" wrapText="1"/>
      <protection locked="0"/>
    </xf>
    <xf numFmtId="1" fontId="1" fillId="4" borderId="32" xfId="0" applyNumberFormat="1" applyFont="1" applyFill="1" applyBorder="1" applyAlignment="1" applyProtection="1">
      <alignment horizontal="left" vertical="top" wrapText="1"/>
      <protection locked="0"/>
    </xf>
    <xf numFmtId="0" fontId="1" fillId="4" borderId="29" xfId="0" applyFont="1" applyFill="1" applyBorder="1" applyAlignment="1" applyProtection="1">
      <alignment vertical="top" wrapText="1"/>
      <protection locked="0"/>
    </xf>
    <xf numFmtId="164" fontId="1" fillId="4" borderId="32" xfId="0" applyNumberFormat="1" applyFont="1" applyFill="1" applyBorder="1" applyAlignment="1" applyProtection="1">
      <alignment horizontal="left" vertical="top" wrapText="1"/>
      <protection locked="0"/>
    </xf>
    <xf numFmtId="1" fontId="1" fillId="4" borderId="29" xfId="0" applyNumberFormat="1" applyFont="1" applyFill="1" applyBorder="1" applyAlignment="1" applyProtection="1">
      <alignment vertical="top" wrapText="1"/>
      <protection locked="0"/>
    </xf>
    <xf numFmtId="0" fontId="16" fillId="4" borderId="29" xfId="3" applyNumberFormat="1" applyFill="1" applyBorder="1" applyAlignment="1" applyProtection="1">
      <alignment vertical="top" wrapText="1"/>
      <protection locked="0"/>
    </xf>
    <xf numFmtId="0" fontId="1" fillId="4" borderId="62" xfId="0" applyFont="1" applyFill="1" applyBorder="1" applyAlignment="1" applyProtection="1">
      <alignment horizontal="left" vertical="top" wrapText="1"/>
      <protection locked="0"/>
    </xf>
    <xf numFmtId="0" fontId="4" fillId="7" borderId="71" xfId="0" applyFont="1" applyFill="1" applyBorder="1" applyAlignment="1" applyProtection="1">
      <alignment horizontal="left" vertical="center" wrapText="1"/>
      <protection locked="0"/>
    </xf>
    <xf numFmtId="0" fontId="4" fillId="7" borderId="66" xfId="0" applyFont="1" applyFill="1" applyBorder="1" applyAlignment="1" applyProtection="1">
      <alignment horizontal="left" vertical="center" wrapText="1"/>
      <protection locked="0"/>
    </xf>
    <xf numFmtId="0" fontId="1" fillId="7" borderId="66" xfId="0" applyFont="1" applyFill="1" applyBorder="1" applyAlignment="1" applyProtection="1">
      <alignment horizontal="left" vertical="center" wrapText="1"/>
      <protection locked="0"/>
    </xf>
    <xf numFmtId="0" fontId="4" fillId="0" borderId="76" xfId="0" applyFont="1" applyBorder="1" applyAlignment="1">
      <alignment horizontal="left" vertical="center" wrapText="1"/>
    </xf>
    <xf numFmtId="0" fontId="4" fillId="7" borderId="71" xfId="0" applyFont="1" applyFill="1" applyBorder="1" applyAlignment="1">
      <alignment horizontal="left" vertical="center" wrapText="1"/>
    </xf>
    <xf numFmtId="0" fontId="4" fillId="7" borderId="87" xfId="0" applyFont="1" applyFill="1" applyBorder="1" applyAlignment="1">
      <alignment horizontal="left" vertical="center" wrapText="1"/>
    </xf>
    <xf numFmtId="0" fontId="1" fillId="0" borderId="10" xfId="0" applyFont="1" applyBorder="1" applyAlignment="1">
      <alignment horizontal="left" vertical="top" wrapText="1"/>
    </xf>
    <xf numFmtId="0" fontId="4" fillId="7" borderId="29" xfId="0" applyFont="1" applyFill="1" applyBorder="1" applyAlignment="1" applyProtection="1">
      <alignment horizontal="left" vertical="center" wrapText="1"/>
      <protection locked="0"/>
    </xf>
    <xf numFmtId="0" fontId="9" fillId="0" borderId="36" xfId="0" applyFont="1" applyBorder="1" applyAlignment="1">
      <alignment horizontal="left" vertical="center" wrapText="1"/>
    </xf>
    <xf numFmtId="0" fontId="1" fillId="4" borderId="30" xfId="0" applyFont="1" applyFill="1" applyBorder="1" applyAlignment="1" applyProtection="1">
      <alignment horizontal="left" vertical="center" wrapText="1"/>
      <protection locked="0"/>
    </xf>
    <xf numFmtId="0" fontId="0" fillId="0" borderId="0" xfId="0" applyAlignment="1">
      <alignment horizontal="left" vertical="center"/>
    </xf>
    <xf numFmtId="0" fontId="10" fillId="7" borderId="29" xfId="0" applyFont="1" applyFill="1" applyBorder="1" applyAlignment="1" applyProtection="1">
      <alignment horizontal="left" vertical="center" wrapText="1"/>
      <protection locked="0"/>
    </xf>
    <xf numFmtId="0" fontId="0" fillId="0" borderId="0" xfId="0" applyAlignment="1" applyProtection="1">
      <alignment horizontal="left" vertical="center"/>
      <protection locked="0"/>
    </xf>
    <xf numFmtId="0" fontId="25" fillId="10" borderId="58" xfId="0" applyFont="1" applyFill="1" applyBorder="1" applyAlignment="1">
      <alignment vertical="top"/>
    </xf>
    <xf numFmtId="0" fontId="20" fillId="0" borderId="0" xfId="0" applyFont="1" applyAlignment="1">
      <alignment horizontal="left" vertical="top" wrapText="1"/>
    </xf>
    <xf numFmtId="0" fontId="19" fillId="0" borderId="0" xfId="0" applyFont="1" applyAlignment="1">
      <alignment vertical="top"/>
    </xf>
    <xf numFmtId="0" fontId="52" fillId="10" borderId="31" xfId="0" applyFont="1" applyFill="1" applyBorder="1" applyAlignment="1">
      <alignment vertical="top"/>
    </xf>
    <xf numFmtId="0" fontId="47" fillId="0" borderId="27" xfId="0" applyFont="1" applyBorder="1" applyAlignment="1">
      <alignment vertical="top"/>
    </xf>
    <xf numFmtId="0" fontId="21" fillId="0" borderId="15" xfId="0" applyFont="1" applyBorder="1" applyAlignment="1">
      <alignment vertical="top" wrapText="1"/>
    </xf>
    <xf numFmtId="0" fontId="20" fillId="0" borderId="8" xfId="0" applyFont="1" applyBorder="1" applyAlignment="1">
      <alignment horizontal="left" vertical="top" wrapText="1"/>
    </xf>
    <xf numFmtId="0" fontId="21" fillId="0" borderId="36" xfId="0" applyFont="1" applyBorder="1" applyAlignment="1">
      <alignment vertical="top" wrapText="1"/>
    </xf>
    <xf numFmtId="0" fontId="20" fillId="0" borderId="66" xfId="0" applyFont="1" applyBorder="1" applyAlignment="1">
      <alignment horizontal="left" vertical="top" wrapText="1"/>
    </xf>
    <xf numFmtId="0" fontId="1" fillId="0" borderId="8" xfId="0" applyFont="1" applyBorder="1" applyAlignment="1">
      <alignment vertical="top" wrapText="1"/>
    </xf>
    <xf numFmtId="0" fontId="1" fillId="0" borderId="8" xfId="0" applyFont="1" applyBorder="1" applyAlignment="1">
      <alignment horizontal="left" vertical="top" wrapText="1"/>
    </xf>
    <xf numFmtId="0" fontId="2" fillId="0" borderId="50" xfId="0" applyFont="1" applyBorder="1" applyAlignment="1">
      <alignment vertical="top" wrapText="1"/>
    </xf>
    <xf numFmtId="0" fontId="20" fillId="0" borderId="50" xfId="0" applyFont="1" applyBorder="1" applyAlignment="1">
      <alignment horizontal="left" vertical="top" wrapText="1"/>
    </xf>
    <xf numFmtId="0" fontId="1" fillId="0" borderId="50" xfId="0" applyFont="1" applyBorder="1" applyAlignment="1">
      <alignment horizontal="left" vertical="top" wrapText="1"/>
    </xf>
    <xf numFmtId="0" fontId="1" fillId="0" borderId="14" xfId="0" applyFont="1" applyBorder="1" applyAlignment="1">
      <alignment horizontal="left" vertical="top" wrapText="1"/>
    </xf>
    <xf numFmtId="0" fontId="2" fillId="0" borderId="13" xfId="0" applyFont="1" applyBorder="1" applyAlignment="1">
      <alignment vertical="top" wrapText="1"/>
    </xf>
    <xf numFmtId="0" fontId="1" fillId="0" borderId="13" xfId="0" applyFont="1" applyBorder="1" applyAlignment="1">
      <alignment horizontal="left" vertical="top" wrapText="1"/>
    </xf>
    <xf numFmtId="0" fontId="21" fillId="0" borderId="13" xfId="0" applyFont="1" applyBorder="1" applyAlignment="1">
      <alignment vertical="top" wrapText="1"/>
    </xf>
    <xf numFmtId="0" fontId="1" fillId="7" borderId="0" xfId="0" applyFont="1" applyFill="1" applyAlignment="1">
      <alignment vertical="top" wrapText="1"/>
    </xf>
    <xf numFmtId="0" fontId="1" fillId="4" borderId="67" xfId="0" applyFont="1" applyFill="1" applyBorder="1" applyAlignment="1" applyProtection="1">
      <alignment horizontal="left" vertical="center" wrapText="1"/>
      <protection locked="0"/>
    </xf>
    <xf numFmtId="0" fontId="1" fillId="4" borderId="68" xfId="0" applyFont="1" applyFill="1" applyBorder="1" applyAlignment="1" applyProtection="1">
      <alignment horizontal="left" vertical="center" wrapText="1"/>
      <protection locked="0"/>
    </xf>
    <xf numFmtId="0" fontId="1" fillId="0" borderId="40" xfId="0" applyFont="1" applyBorder="1" applyAlignment="1">
      <alignment horizontal="left" vertical="center" wrapText="1"/>
    </xf>
    <xf numFmtId="0" fontId="1" fillId="0" borderId="46" xfId="0" applyFont="1" applyBorder="1" applyAlignment="1">
      <alignment horizontal="left" vertical="center" wrapText="1"/>
    </xf>
    <xf numFmtId="0" fontId="20" fillId="4" borderId="90" xfId="0" applyFont="1" applyFill="1" applyBorder="1" applyAlignment="1" applyProtection="1">
      <alignment horizontal="left" vertical="center" wrapText="1"/>
      <protection locked="0"/>
    </xf>
    <xf numFmtId="0" fontId="1" fillId="4" borderId="93" xfId="0" applyFont="1" applyFill="1" applyBorder="1" applyAlignment="1" applyProtection="1">
      <alignment horizontal="left" vertical="center" wrapText="1"/>
      <protection locked="0"/>
    </xf>
    <xf numFmtId="0" fontId="1" fillId="0" borderId="36" xfId="0" applyFont="1" applyBorder="1" applyAlignment="1">
      <alignment horizontal="left" vertical="center" wrapText="1"/>
    </xf>
    <xf numFmtId="0" fontId="4" fillId="0" borderId="88" xfId="0" applyFont="1" applyBorder="1" applyAlignment="1">
      <alignment horizontal="left" vertical="center" wrapText="1"/>
    </xf>
    <xf numFmtId="0" fontId="1" fillId="0" borderId="45" xfId="0" applyFont="1" applyBorder="1" applyAlignment="1">
      <alignment horizontal="left" vertical="center" wrapText="1"/>
    </xf>
    <xf numFmtId="0" fontId="1" fillId="2" borderId="84" xfId="0" applyFont="1" applyFill="1" applyBorder="1" applyAlignment="1" applyProtection="1">
      <alignment horizontal="left" vertical="center" wrapText="1"/>
      <protection locked="0"/>
    </xf>
    <xf numFmtId="0" fontId="1" fillId="2" borderId="85" xfId="0" applyFont="1" applyFill="1" applyBorder="1" applyAlignment="1" applyProtection="1">
      <alignment horizontal="left" vertical="center" wrapText="1"/>
      <protection locked="0"/>
    </xf>
    <xf numFmtId="0" fontId="9" fillId="0" borderId="36" xfId="0" applyFont="1" applyBorder="1" applyAlignment="1" applyProtection="1">
      <alignment horizontal="left" vertical="center" wrapText="1"/>
      <protection locked="0"/>
    </xf>
    <xf numFmtId="0" fontId="0" fillId="0" borderId="0" xfId="0" applyAlignment="1">
      <alignment horizontal="left" vertical="top"/>
    </xf>
    <xf numFmtId="0" fontId="9" fillId="0" borderId="36" xfId="0" applyFont="1" applyBorder="1" applyAlignment="1">
      <alignment horizontal="left" vertical="top" wrapText="1"/>
    </xf>
    <xf numFmtId="0" fontId="46" fillId="0" borderId="61" xfId="0" applyFont="1" applyBorder="1" applyAlignment="1">
      <alignment horizontal="left" vertical="top" wrapText="1"/>
    </xf>
    <xf numFmtId="0" fontId="1" fillId="0" borderId="7" xfId="0" applyFont="1" applyBorder="1" applyAlignment="1">
      <alignment horizontal="left" vertical="top" wrapText="1"/>
    </xf>
    <xf numFmtId="0" fontId="19" fillId="0" borderId="0" xfId="0" applyFont="1" applyAlignment="1">
      <alignment horizontal="left" vertical="top"/>
    </xf>
    <xf numFmtId="0" fontId="26" fillId="10" borderId="57" xfId="0" applyFont="1" applyFill="1" applyBorder="1" applyAlignment="1">
      <alignment horizontal="left" vertical="top"/>
    </xf>
    <xf numFmtId="0" fontId="25" fillId="10" borderId="0" xfId="0" applyFont="1" applyFill="1" applyAlignment="1">
      <alignment horizontal="left" vertical="top"/>
    </xf>
    <xf numFmtId="0" fontId="26" fillId="10" borderId="29" xfId="0" applyFont="1" applyFill="1" applyBorder="1" applyAlignment="1">
      <alignment horizontal="left" vertical="top"/>
    </xf>
    <xf numFmtId="0" fontId="21" fillId="0" borderId="15" xfId="0" applyFont="1" applyBorder="1" applyAlignment="1">
      <alignment horizontal="left" vertical="top" wrapText="1"/>
    </xf>
    <xf numFmtId="0" fontId="2" fillId="0" borderId="8" xfId="0" applyFont="1" applyBorder="1" applyAlignment="1">
      <alignment horizontal="left" vertical="top" wrapText="1"/>
    </xf>
    <xf numFmtId="0" fontId="2" fillId="0" borderId="13" xfId="0" applyFont="1" applyBorder="1" applyAlignment="1">
      <alignment horizontal="left" vertical="top"/>
    </xf>
    <xf numFmtId="0" fontId="2" fillId="0" borderId="0" xfId="0" applyFont="1" applyAlignment="1">
      <alignment horizontal="left" vertical="top"/>
    </xf>
    <xf numFmtId="0" fontId="9" fillId="9" borderId="22" xfId="0" applyFont="1" applyFill="1" applyBorder="1" applyAlignment="1">
      <alignment horizontal="left" vertical="top" wrapText="1"/>
    </xf>
    <xf numFmtId="0" fontId="25" fillId="10" borderId="58" xfId="0" applyFont="1" applyFill="1" applyBorder="1" applyAlignment="1">
      <alignment horizontal="left" vertical="top"/>
    </xf>
    <xf numFmtId="0" fontId="25" fillId="10" borderId="31" xfId="0" applyFont="1" applyFill="1" applyBorder="1" applyAlignment="1">
      <alignment horizontal="left" vertical="top"/>
    </xf>
    <xf numFmtId="0" fontId="2" fillId="0" borderId="0" xfId="0" applyFont="1" applyAlignment="1">
      <alignment horizontal="left" vertical="top" wrapText="1"/>
    </xf>
    <xf numFmtId="0" fontId="49" fillId="0" borderId="0" xfId="0" applyFont="1" applyAlignment="1">
      <alignment horizontal="left" vertical="top" wrapText="1"/>
    </xf>
    <xf numFmtId="0" fontId="30" fillId="10" borderId="57" xfId="0" applyFont="1" applyFill="1" applyBorder="1" applyAlignment="1">
      <alignment horizontal="left" vertical="top"/>
    </xf>
    <xf numFmtId="0" fontId="30" fillId="10" borderId="29" xfId="0" applyFont="1" applyFill="1" applyBorder="1" applyAlignment="1">
      <alignment horizontal="left" vertical="top"/>
    </xf>
    <xf numFmtId="0" fontId="2" fillId="0" borderId="15" xfId="0" applyFont="1" applyBorder="1" applyAlignment="1">
      <alignment horizontal="left" vertical="top" wrapText="1"/>
    </xf>
    <xf numFmtId="0" fontId="11" fillId="7" borderId="0" xfId="0" applyFont="1" applyFill="1" applyAlignment="1">
      <alignment horizontal="left" vertical="top" wrapText="1"/>
    </xf>
    <xf numFmtId="0" fontId="1" fillId="7" borderId="0" xfId="0" applyFont="1" applyFill="1" applyAlignment="1">
      <alignment horizontal="left" vertical="top" wrapText="1"/>
    </xf>
    <xf numFmtId="0" fontId="16" fillId="0" borderId="0" xfId="3" applyAlignment="1">
      <alignment horizontal="left" vertical="top"/>
    </xf>
    <xf numFmtId="0" fontId="4" fillId="0" borderId="52" xfId="0" applyFont="1" applyBorder="1" applyAlignment="1">
      <alignment horizontal="left" vertical="center"/>
    </xf>
    <xf numFmtId="0" fontId="4" fillId="0" borderId="52" xfId="0" applyFont="1" applyBorder="1" applyAlignment="1">
      <alignment horizontal="left" vertical="center" wrapText="1"/>
    </xf>
    <xf numFmtId="0" fontId="9" fillId="0" borderId="52" xfId="0" applyFont="1" applyBorder="1" applyAlignment="1">
      <alignment horizontal="left" vertical="top"/>
    </xf>
    <xf numFmtId="0" fontId="1" fillId="4" borderId="72" xfId="0" applyFont="1" applyFill="1" applyBorder="1" applyAlignment="1" applyProtection="1">
      <alignment horizontal="left" vertical="center" wrapText="1"/>
      <protection locked="0"/>
    </xf>
    <xf numFmtId="0" fontId="3" fillId="7" borderId="29" xfId="0" applyFont="1" applyFill="1" applyBorder="1" applyAlignment="1" applyProtection="1">
      <alignment horizontal="left" vertical="center" wrapText="1"/>
      <protection locked="0"/>
    </xf>
    <xf numFmtId="0" fontId="4" fillId="7" borderId="29" xfId="0" quotePrefix="1" applyFont="1" applyFill="1" applyBorder="1" applyAlignment="1" applyProtection="1">
      <alignment horizontal="left" vertical="center" wrapText="1"/>
      <protection locked="0"/>
    </xf>
    <xf numFmtId="0" fontId="20" fillId="0" borderId="0" xfId="0" applyFont="1" applyAlignment="1">
      <alignment horizontal="center" vertical="top" wrapText="1"/>
    </xf>
    <xf numFmtId="0" fontId="20" fillId="9" borderId="0" xfId="0" applyFont="1" applyFill="1" applyAlignment="1">
      <alignment vertical="top" wrapText="1"/>
    </xf>
    <xf numFmtId="0" fontId="4" fillId="0" borderId="0" xfId="0" applyFont="1" applyAlignment="1">
      <alignment horizontal="left" vertical="top"/>
    </xf>
    <xf numFmtId="0" fontId="10" fillId="9" borderId="22" xfId="0" applyFont="1" applyFill="1" applyBorder="1" applyAlignment="1">
      <alignment vertical="top" wrapText="1"/>
    </xf>
    <xf numFmtId="0" fontId="57" fillId="10" borderId="0" xfId="0" applyFont="1" applyFill="1" applyAlignment="1">
      <alignment vertical="top" wrapText="1"/>
    </xf>
    <xf numFmtId="0" fontId="57" fillId="10" borderId="0" xfId="0" applyFont="1" applyFill="1" applyAlignment="1">
      <alignment vertical="center" wrapText="1"/>
    </xf>
    <xf numFmtId="0" fontId="4" fillId="7" borderId="29" xfId="0" applyFont="1" applyFill="1" applyBorder="1" applyAlignment="1">
      <alignment vertical="top" wrapText="1"/>
    </xf>
    <xf numFmtId="0" fontId="2" fillId="0" borderId="0" xfId="0" applyFont="1" applyAlignment="1">
      <alignment vertical="top" wrapText="1"/>
    </xf>
    <xf numFmtId="0" fontId="1" fillId="0" borderId="0" xfId="0" applyFont="1" applyAlignment="1">
      <alignment horizontal="left" vertical="top" wrapText="1" indent="2"/>
    </xf>
    <xf numFmtId="0" fontId="1" fillId="0" borderId="0" xfId="0" applyFont="1" applyAlignment="1">
      <alignment horizontal="left" vertical="center" wrapText="1" indent="2"/>
    </xf>
    <xf numFmtId="0" fontId="30" fillId="10" borderId="40" xfId="0" applyFont="1" applyFill="1" applyBorder="1" applyAlignment="1">
      <alignment horizontal="left" vertical="top" wrapText="1"/>
    </xf>
    <xf numFmtId="0" fontId="44" fillId="9" borderId="13" xfId="0" applyFont="1" applyFill="1" applyBorder="1" applyAlignment="1">
      <alignment horizontal="left" vertical="center" wrapText="1" indent="2"/>
    </xf>
    <xf numFmtId="0" fontId="44" fillId="9" borderId="0" xfId="0" applyFont="1" applyFill="1" applyAlignment="1">
      <alignment horizontal="left" vertical="center" wrapText="1" indent="2"/>
    </xf>
    <xf numFmtId="0" fontId="44" fillId="9" borderId="0" xfId="0" applyFont="1" applyFill="1" applyAlignment="1">
      <alignment horizontal="left" vertical="center" indent="2"/>
    </xf>
    <xf numFmtId="0" fontId="2" fillId="0" borderId="0" xfId="0" applyFont="1" applyAlignment="1">
      <alignment horizontal="left" vertical="center" wrapText="1"/>
    </xf>
    <xf numFmtId="0" fontId="2" fillId="0" borderId="50" xfId="0" applyFont="1" applyBorder="1" applyAlignment="1">
      <alignment horizontal="left" vertical="center" wrapText="1"/>
    </xf>
    <xf numFmtId="0" fontId="41" fillId="4" borderId="30" xfId="0" applyFont="1" applyFill="1" applyBorder="1" applyAlignment="1" applyProtection="1">
      <alignment horizontal="left" vertical="center" wrapText="1"/>
      <protection locked="0"/>
    </xf>
    <xf numFmtId="0" fontId="1" fillId="4" borderId="31" xfId="0" applyFont="1" applyFill="1" applyBorder="1" applyAlignment="1" applyProtection="1">
      <alignment horizontal="left" vertical="center" wrapText="1"/>
      <protection locked="0"/>
    </xf>
    <xf numFmtId="0" fontId="30" fillId="10" borderId="0" xfId="0" applyFont="1" applyFill="1" applyAlignment="1">
      <alignment horizontal="left" vertical="top" wrapText="1"/>
    </xf>
    <xf numFmtId="0" fontId="30" fillId="10" borderId="40" xfId="0" applyFont="1" applyFill="1" applyBorder="1" applyAlignment="1">
      <alignment horizontal="left" vertical="top" wrapText="1"/>
    </xf>
    <xf numFmtId="0" fontId="57" fillId="10" borderId="0" xfId="0" applyFont="1" applyFill="1" applyAlignment="1">
      <alignment horizontal="left" vertical="top" wrapText="1"/>
    </xf>
    <xf numFmtId="0" fontId="20" fillId="10" borderId="0" xfId="0" applyFont="1" applyFill="1" applyAlignment="1">
      <alignment horizontal="left" vertical="top" wrapText="1"/>
    </xf>
    <xf numFmtId="0" fontId="30" fillId="10" borderId="51" xfId="0" applyFont="1" applyFill="1" applyBorder="1" applyAlignment="1">
      <alignment horizontal="left" vertical="top" wrapText="1"/>
    </xf>
    <xf numFmtId="0" fontId="30" fillId="10" borderId="47" xfId="0" applyFont="1" applyFill="1" applyBorder="1" applyAlignment="1">
      <alignment horizontal="left" vertical="top" wrapText="1"/>
    </xf>
    <xf numFmtId="0" fontId="1" fillId="4" borderId="29" xfId="0" applyFont="1" applyFill="1" applyBorder="1" applyAlignment="1" applyProtection="1">
      <alignment horizontal="left" vertical="top" wrapText="1"/>
      <protection locked="0"/>
    </xf>
    <xf numFmtId="0" fontId="1" fillId="0" borderId="0" xfId="0" applyFont="1" applyAlignment="1">
      <alignment horizontal="left" vertical="top" wrapText="1"/>
    </xf>
    <xf numFmtId="0" fontId="38" fillId="10" borderId="36" xfId="0" applyFont="1" applyFill="1" applyBorder="1" applyAlignment="1">
      <alignment horizontal="left" vertical="top" wrapText="1"/>
    </xf>
    <xf numFmtId="0" fontId="2" fillId="10" borderId="36" xfId="0" applyFont="1" applyFill="1" applyBorder="1" applyAlignment="1">
      <alignment horizontal="left" vertical="top" wrapText="1"/>
    </xf>
    <xf numFmtId="0" fontId="2" fillId="10" borderId="45" xfId="0" applyFont="1" applyFill="1" applyBorder="1" applyAlignment="1">
      <alignment horizontal="left" vertical="top" wrapText="1"/>
    </xf>
    <xf numFmtId="0" fontId="26" fillId="10" borderId="40" xfId="0" applyFont="1" applyFill="1" applyBorder="1" applyAlignment="1">
      <alignment horizontal="left" vertical="top" wrapText="1"/>
    </xf>
    <xf numFmtId="0" fontId="18" fillId="10" borderId="40" xfId="0" applyFont="1" applyFill="1" applyBorder="1" applyAlignment="1">
      <alignment horizontal="left" vertical="top" wrapText="1"/>
    </xf>
    <xf numFmtId="0" fontId="18" fillId="10" borderId="46" xfId="0" applyFont="1" applyFill="1" applyBorder="1" applyAlignment="1">
      <alignment horizontal="left" vertical="top" wrapText="1"/>
    </xf>
    <xf numFmtId="0" fontId="42" fillId="9" borderId="56" xfId="0" applyFont="1" applyFill="1" applyBorder="1" applyAlignment="1">
      <alignment horizontal="left" vertical="center" wrapText="1"/>
    </xf>
    <xf numFmtId="0" fontId="1" fillId="9" borderId="25" xfId="0" applyFont="1" applyFill="1" applyBorder="1" applyAlignment="1">
      <alignment horizontal="left" vertical="center" wrapText="1"/>
    </xf>
    <xf numFmtId="0" fontId="26" fillId="10" borderId="25" xfId="0" applyFont="1" applyFill="1" applyBorder="1" applyAlignment="1">
      <alignment horizontal="left" vertical="center" wrapText="1"/>
    </xf>
    <xf numFmtId="0" fontId="26" fillId="10" borderId="0" xfId="0" applyFont="1" applyFill="1" applyAlignment="1">
      <alignment horizontal="left" vertical="center" wrapText="1"/>
    </xf>
    <xf numFmtId="0" fontId="21" fillId="0" borderId="36" xfId="0" applyFont="1" applyBorder="1" applyAlignment="1">
      <alignment horizontal="left" wrapText="1"/>
    </xf>
    <xf numFmtId="0" fontId="30" fillId="10" borderId="0" xfId="0" applyFont="1" applyFill="1" applyAlignment="1">
      <alignment horizontal="left" vertical="center" wrapText="1"/>
    </xf>
    <xf numFmtId="0" fontId="28" fillId="10" borderId="49" xfId="0" applyFont="1" applyFill="1" applyBorder="1" applyAlignment="1">
      <alignment horizontal="left" vertical="center" wrapText="1"/>
    </xf>
    <xf numFmtId="0" fontId="4" fillId="10" borderId="49" xfId="0" applyFont="1" applyFill="1" applyBorder="1" applyAlignment="1">
      <alignment horizontal="left" vertical="center" wrapText="1"/>
    </xf>
    <xf numFmtId="0" fontId="21" fillId="0" borderId="0" xfId="0" applyFont="1" applyAlignment="1">
      <alignment horizontal="left" vertical="center" wrapText="1"/>
    </xf>
    <xf numFmtId="0" fontId="41" fillId="4" borderId="63" xfId="0" applyFont="1" applyFill="1" applyBorder="1" applyAlignment="1" applyProtection="1">
      <alignment horizontal="left" vertical="center" wrapText="1"/>
      <protection locked="0"/>
    </xf>
    <xf numFmtId="0" fontId="41" fillId="4" borderId="86" xfId="0" applyFont="1" applyFill="1" applyBorder="1" applyAlignment="1" applyProtection="1">
      <alignment horizontal="left" vertical="center" wrapText="1"/>
      <protection locked="0"/>
    </xf>
    <xf numFmtId="0" fontId="26" fillId="10" borderId="0" xfId="0" applyFont="1" applyFill="1" applyAlignment="1">
      <alignment vertical="top" wrapText="1"/>
    </xf>
    <xf numFmtId="0" fontId="57" fillId="10" borderId="0" xfId="0" applyFont="1" applyFill="1" applyAlignment="1">
      <alignment vertical="top" wrapText="1"/>
    </xf>
    <xf numFmtId="0" fontId="20" fillId="10" borderId="0" xfId="0" applyFont="1" applyFill="1" applyAlignment="1">
      <alignment vertical="top" wrapText="1"/>
    </xf>
    <xf numFmtId="0" fontId="57" fillId="10" borderId="40" xfId="0" applyFont="1" applyFill="1" applyBorder="1" applyAlignment="1">
      <alignment horizontal="left" vertical="top" wrapText="1"/>
    </xf>
    <xf numFmtId="0" fontId="0" fillId="7" borderId="0" xfId="0" applyFill="1" applyAlignment="1">
      <alignment horizontal="left" vertical="top" wrapText="1"/>
    </xf>
    <xf numFmtId="0" fontId="0" fillId="7" borderId="0" xfId="0" applyFill="1" applyAlignment="1">
      <alignment horizontal="left" vertical="top"/>
    </xf>
    <xf numFmtId="0" fontId="26" fillId="10" borderId="16" xfId="0" applyFont="1" applyFill="1" applyBorder="1" applyAlignment="1">
      <alignment horizontal="left" vertical="top" wrapText="1"/>
    </xf>
    <xf numFmtId="0" fontId="26" fillId="10" borderId="0" xfId="0" applyFont="1" applyFill="1" applyAlignment="1">
      <alignment horizontal="left" vertical="top" wrapText="1"/>
    </xf>
    <xf numFmtId="0" fontId="26" fillId="10" borderId="16" xfId="0" applyFont="1" applyFill="1" applyBorder="1" applyAlignment="1">
      <alignment vertical="top" wrapText="1"/>
    </xf>
    <xf numFmtId="0" fontId="30" fillId="10" borderId="16" xfId="0" applyFont="1" applyFill="1" applyBorder="1" applyAlignment="1">
      <alignment horizontal="left" vertical="top" wrapText="1"/>
    </xf>
    <xf numFmtId="0" fontId="30" fillId="10" borderId="36" xfId="0" applyFont="1" applyFill="1" applyBorder="1" applyAlignment="1">
      <alignment horizontal="left" vertical="top" wrapText="1"/>
    </xf>
    <xf numFmtId="0" fontId="41" fillId="4" borderId="30" xfId="0" applyFont="1" applyFill="1" applyBorder="1" applyAlignment="1" applyProtection="1">
      <alignment horizontal="center" vertical="center" wrapText="1"/>
      <protection locked="0"/>
    </xf>
    <xf numFmtId="0" fontId="41" fillId="4" borderId="31" xfId="0" applyFont="1" applyFill="1" applyBorder="1" applyAlignment="1" applyProtection="1">
      <alignment horizontal="center" vertical="center" wrapText="1"/>
      <protection locked="0"/>
    </xf>
    <xf numFmtId="0" fontId="1" fillId="0" borderId="0" xfId="0" applyFont="1" applyAlignment="1">
      <alignment horizontal="left" vertical="center" wrapText="1"/>
    </xf>
    <xf numFmtId="0" fontId="58" fillId="10" borderId="51" xfId="0" applyFont="1" applyFill="1" applyBorder="1" applyAlignment="1">
      <alignment horizontal="left" vertical="top" wrapText="1"/>
    </xf>
    <xf numFmtId="0" fontId="10" fillId="10" borderId="47" xfId="0" applyFont="1" applyFill="1" applyBorder="1" applyAlignment="1">
      <alignment horizontal="left" vertical="top" wrapText="1"/>
    </xf>
    <xf numFmtId="0" fontId="4" fillId="0" borderId="3" xfId="0" applyFont="1" applyBorder="1" applyAlignment="1">
      <alignment vertical="center" wrapText="1"/>
    </xf>
    <xf numFmtId="0" fontId="4" fillId="0" borderId="4" xfId="0" applyFont="1" applyBorder="1" applyAlignment="1">
      <alignment vertical="center" wrapText="1"/>
    </xf>
    <xf numFmtId="0" fontId="4" fillId="0" borderId="5" xfId="0" applyFont="1" applyBorder="1" applyAlignment="1">
      <alignment vertical="center" wrapText="1"/>
    </xf>
    <xf numFmtId="0" fontId="4" fillId="0" borderId="6" xfId="0" applyFont="1" applyBorder="1" applyAlignment="1">
      <alignment vertical="center" wrapText="1"/>
    </xf>
    <xf numFmtId="0" fontId="1" fillId="2" borderId="29" xfId="0" applyFont="1" applyFill="1" applyBorder="1" applyAlignment="1" applyProtection="1">
      <alignment horizontal="center" vertical="top" wrapText="1"/>
      <protection locked="0"/>
    </xf>
    <xf numFmtId="0" fontId="4" fillId="0" borderId="0" xfId="0" applyFont="1" applyAlignment="1">
      <alignment horizontal="left" vertical="top" wrapText="1" indent="8"/>
    </xf>
    <xf numFmtId="0" fontId="1" fillId="2" borderId="29" xfId="0" applyFont="1" applyFill="1" applyBorder="1" applyAlignment="1" applyProtection="1">
      <alignment horizontal="center" vertical="center" wrapText="1"/>
      <protection locked="0"/>
    </xf>
    <xf numFmtId="0" fontId="1" fillId="0" borderId="0" xfId="0" applyFont="1" applyAlignment="1">
      <alignment horizontal="left" vertical="center"/>
    </xf>
    <xf numFmtId="14" fontId="1" fillId="2" borderId="29" xfId="0" applyNumberFormat="1" applyFont="1" applyFill="1" applyBorder="1" applyAlignment="1" applyProtection="1">
      <alignment horizontal="center" vertical="top" wrapText="1"/>
      <protection locked="0"/>
    </xf>
    <xf numFmtId="0" fontId="1" fillId="2" borderId="29" xfId="0" applyFont="1" applyFill="1" applyBorder="1" applyAlignment="1" applyProtection="1">
      <alignment horizontal="center" vertical="center"/>
      <protection locked="0"/>
    </xf>
    <xf numFmtId="0" fontId="1" fillId="4" borderId="29" xfId="0" applyFont="1" applyFill="1" applyBorder="1" applyAlignment="1" applyProtection="1">
      <alignment horizontal="center" vertical="center" wrapText="1"/>
      <protection locked="0"/>
    </xf>
    <xf numFmtId="0" fontId="1" fillId="2" borderId="29" xfId="0" applyFont="1" applyFill="1" applyBorder="1" applyAlignment="1" applyProtection="1">
      <alignment horizontal="center" vertical="justify"/>
      <protection locked="0"/>
    </xf>
    <xf numFmtId="0" fontId="1" fillId="4" borderId="29" xfId="0" applyFont="1" applyFill="1" applyBorder="1" applyAlignment="1" applyProtection="1">
      <alignment horizontal="center" vertical="top" wrapText="1"/>
      <protection locked="0"/>
    </xf>
    <xf numFmtId="0" fontId="1" fillId="10" borderId="0" xfId="0" applyFont="1" applyFill="1" applyAlignment="1">
      <alignment vertical="top" wrapText="1"/>
    </xf>
    <xf numFmtId="0" fontId="4" fillId="0" borderId="0" xfId="0" applyFont="1" applyAlignment="1">
      <alignment horizontal="left" vertical="top" wrapText="1" indent="7"/>
    </xf>
    <xf numFmtId="0" fontId="1" fillId="2" borderId="29" xfId="0" applyFont="1" applyFill="1" applyBorder="1" applyAlignment="1" applyProtection="1">
      <alignment horizontal="center" vertical="justify" wrapText="1"/>
      <protection locked="0"/>
    </xf>
    <xf numFmtId="14" fontId="1" fillId="4" borderId="29" xfId="0" applyNumberFormat="1" applyFont="1" applyFill="1" applyBorder="1" applyAlignment="1" applyProtection="1">
      <alignment horizontal="center" vertical="top" wrapText="1"/>
      <protection locked="0"/>
    </xf>
    <xf numFmtId="0" fontId="1" fillId="0" borderId="50" xfId="0" applyFont="1" applyBorder="1" applyAlignment="1">
      <alignment horizontal="left" vertical="center" wrapText="1"/>
    </xf>
    <xf numFmtId="0" fontId="9" fillId="0" borderId="0" xfId="0" applyFont="1" applyAlignment="1">
      <alignment horizontal="left" vertical="center"/>
    </xf>
    <xf numFmtId="0" fontId="1" fillId="0" borderId="25" xfId="0" applyFont="1" applyBorder="1" applyAlignment="1">
      <alignment horizontal="left" vertical="top" wrapText="1"/>
    </xf>
  </cellXfs>
  <cellStyles count="4">
    <cellStyle name="Hyperlink" xfId="3" builtinId="8"/>
    <cellStyle name="Normal" xfId="0" builtinId="0"/>
    <cellStyle name="Normal 2 2" xfId="1" xr:uid="{00000000-0005-0000-0000-000002000000}"/>
    <cellStyle name="Normal 2 3" xfId="2" xr:uid="{00000000-0005-0000-0000-000003000000}"/>
  </cellStyles>
  <dxfs count="467">
    <dxf>
      <fill>
        <patternFill>
          <bgColor rgb="FFE2EFDA"/>
        </patternFill>
      </fill>
    </dxf>
    <dxf>
      <fill>
        <patternFill>
          <bgColor theme="9" tint="0.79998168889431442"/>
        </patternFill>
      </fill>
    </dxf>
    <dxf>
      <fill>
        <patternFill>
          <bgColor theme="9" tint="0.79998168889431442"/>
        </patternFill>
      </fill>
    </dxf>
    <dxf>
      <font>
        <color theme="0" tint="-0.24994659260841701"/>
      </font>
      <fill>
        <patternFill>
          <bgColor theme="0" tint="-0.24994659260841701"/>
        </patternFill>
      </fill>
      <border>
        <left/>
        <right/>
        <top/>
        <bottom/>
        <vertical/>
        <horizontal/>
      </border>
    </dxf>
    <dxf>
      <fill>
        <patternFill>
          <bgColor theme="9" tint="0.79998168889431442"/>
        </patternFill>
      </fill>
    </dxf>
    <dxf>
      <fill>
        <patternFill>
          <bgColor rgb="FFE2EFDA"/>
        </patternFill>
      </fill>
    </dxf>
    <dxf>
      <font>
        <color theme="0" tint="-0.24994659260841701"/>
      </font>
      <fill>
        <patternFill>
          <bgColor theme="0" tint="-0.24994659260841701"/>
        </patternFill>
      </fill>
      <border>
        <left/>
        <right/>
        <top/>
        <bottom/>
        <vertical/>
        <horizontal/>
      </border>
    </dxf>
    <dxf>
      <font>
        <color theme="0" tint="-0.24994659260841701"/>
      </font>
      <fill>
        <patternFill>
          <bgColor theme="0" tint="-0.24994659260841701"/>
        </patternFill>
      </fill>
      <border>
        <left/>
        <right/>
        <top/>
        <bottom/>
      </border>
    </dxf>
    <dxf>
      <font>
        <color theme="0" tint="-0.24994659260841701"/>
      </font>
      <fill>
        <patternFill>
          <bgColor theme="0" tint="-0.24994659260841701"/>
        </patternFill>
      </fill>
      <border>
        <left/>
        <right/>
        <top/>
        <bottom/>
      </border>
    </dxf>
    <dxf>
      <fill>
        <patternFill>
          <bgColor theme="9" tint="0.79998168889431442"/>
        </patternFill>
      </fill>
    </dxf>
    <dxf>
      <font>
        <color theme="0" tint="-4.9989318521683403E-2"/>
      </font>
      <fill>
        <patternFill>
          <bgColor theme="0" tint="-4.9989318521683403E-2"/>
        </patternFill>
      </fill>
      <border>
        <left/>
        <right/>
        <top/>
        <bottom/>
        <vertical/>
        <horizontal/>
      </border>
    </dxf>
    <dxf>
      <font>
        <color theme="0" tint="-0.24994659260841701"/>
      </font>
      <fill>
        <patternFill>
          <bgColor theme="0" tint="-0.24994659260841701"/>
        </patternFill>
      </fill>
      <border>
        <left/>
        <right/>
        <top/>
        <bottom/>
      </border>
    </dxf>
    <dxf>
      <font>
        <color theme="0" tint="-0.24994659260841701"/>
      </font>
      <fill>
        <patternFill>
          <bgColor theme="0" tint="-0.24994659260841701"/>
        </patternFill>
      </fill>
      <border>
        <left/>
        <right/>
        <top/>
        <bottom/>
      </border>
    </dxf>
    <dxf>
      <fill>
        <patternFill>
          <bgColor theme="9" tint="0.79998168889431442"/>
        </patternFill>
      </fill>
    </dxf>
    <dxf>
      <font>
        <color theme="0" tint="-0.24994659260841701"/>
      </font>
      <fill>
        <patternFill>
          <bgColor theme="0" tint="-0.24994659260841701"/>
        </patternFill>
      </fill>
      <border>
        <left/>
        <right/>
        <top/>
        <bottom/>
      </border>
    </dxf>
    <dxf>
      <fill>
        <patternFill>
          <bgColor theme="9" tint="0.79998168889431442"/>
        </patternFill>
      </fill>
    </dxf>
    <dxf>
      <font>
        <color theme="0" tint="-0.24994659260841701"/>
      </font>
      <fill>
        <patternFill>
          <bgColor theme="0" tint="-0.24994659260841701"/>
        </patternFill>
      </fill>
      <border>
        <left/>
        <right/>
        <top/>
        <bottom/>
      </border>
    </dxf>
    <dxf>
      <font>
        <color theme="0"/>
      </font>
      <fill>
        <patternFill patternType="none">
          <bgColor auto="1"/>
        </patternFill>
      </fill>
      <border>
        <left/>
        <right/>
        <top/>
        <bottom/>
        <vertical/>
        <horizontal/>
      </border>
    </dxf>
    <dxf>
      <font>
        <color theme="0" tint="-0.24994659260841701"/>
      </font>
      <fill>
        <patternFill>
          <bgColor theme="0" tint="-0.24994659260841701"/>
        </patternFill>
      </fill>
      <border>
        <left/>
        <right/>
        <top/>
        <bottom/>
      </border>
    </dxf>
    <dxf>
      <fill>
        <patternFill>
          <bgColor theme="9" tint="0.79998168889431442"/>
        </patternFill>
      </fill>
    </dxf>
    <dxf>
      <font>
        <color theme="0" tint="-0.24994659260841701"/>
      </font>
      <fill>
        <patternFill>
          <bgColor theme="0" tint="-0.24994659260841701"/>
        </patternFill>
      </fill>
      <border>
        <left/>
        <right/>
        <top/>
        <bottom/>
      </border>
    </dxf>
    <dxf>
      <fill>
        <patternFill>
          <bgColor theme="9" tint="0.79998168889431442"/>
        </patternFill>
      </fill>
    </dxf>
    <dxf>
      <font>
        <color theme="0"/>
      </font>
      <fill>
        <patternFill>
          <bgColor theme="0"/>
        </patternFill>
      </fill>
      <border>
        <left/>
        <right/>
        <top/>
        <bottom/>
        <vertical/>
        <horizontal/>
      </border>
    </dxf>
    <dxf>
      <font>
        <color theme="0" tint="-0.24994659260841701"/>
      </font>
      <fill>
        <patternFill>
          <bgColor theme="0" tint="-0.24994659260841701"/>
        </patternFill>
      </fill>
      <border>
        <left/>
        <right/>
        <top/>
        <bottom/>
      </border>
    </dxf>
    <dxf>
      <fill>
        <patternFill>
          <bgColor rgb="FFE2EFDA"/>
        </patternFill>
      </fill>
    </dxf>
    <dxf>
      <font>
        <color theme="0" tint="-0.24994659260841701"/>
      </font>
      <fill>
        <patternFill>
          <bgColor theme="0" tint="-0.24994659260841701"/>
        </patternFill>
      </fill>
      <border>
        <left/>
        <right/>
        <top/>
        <bottom/>
      </border>
    </dxf>
    <dxf>
      <fill>
        <patternFill>
          <bgColor theme="9" tint="0.79998168889431442"/>
        </patternFill>
      </fill>
    </dxf>
    <dxf>
      <font>
        <color theme="0" tint="-0.24994659260841701"/>
      </font>
      <fill>
        <patternFill>
          <bgColor theme="0" tint="-0.24994659260841701"/>
        </patternFill>
      </fill>
      <border>
        <left/>
        <right/>
        <top/>
        <bottom/>
      </border>
    </dxf>
    <dxf>
      <font>
        <color theme="0" tint="-0.24994659260841701"/>
      </font>
      <fill>
        <patternFill>
          <bgColor theme="0" tint="-0.24994659260841701"/>
        </patternFill>
      </fill>
      <border>
        <left/>
        <right/>
        <top/>
        <bottom/>
      </border>
    </dxf>
    <dxf>
      <fill>
        <patternFill>
          <bgColor theme="9" tint="0.79998168889431442"/>
        </patternFill>
      </fill>
    </dxf>
    <dxf>
      <font>
        <color theme="0" tint="-0.24994659260841701"/>
      </font>
      <fill>
        <patternFill>
          <bgColor theme="0" tint="-0.24994659260841701"/>
        </patternFill>
      </fill>
      <border>
        <left/>
        <right/>
        <top/>
        <bottom/>
      </border>
    </dxf>
    <dxf>
      <fill>
        <patternFill>
          <bgColor theme="9" tint="0.79998168889431442"/>
        </patternFill>
      </fill>
    </dxf>
    <dxf>
      <font>
        <color theme="0" tint="-0.24994659260841701"/>
      </font>
      <fill>
        <patternFill>
          <bgColor theme="0" tint="-0.24994659260841701"/>
        </patternFill>
      </fill>
      <border>
        <left/>
        <right/>
        <top/>
        <bottom/>
      </border>
    </dxf>
    <dxf>
      <font>
        <color theme="0" tint="-4.9989318521683403E-2"/>
      </font>
      <fill>
        <patternFill>
          <bgColor theme="0" tint="-4.9989318521683403E-2"/>
        </patternFill>
      </fill>
      <border>
        <left/>
        <right/>
        <top/>
        <bottom/>
        <vertical/>
        <horizontal/>
      </border>
    </dxf>
    <dxf>
      <font>
        <color theme="0" tint="-0.24994659260841701"/>
      </font>
      <fill>
        <patternFill>
          <bgColor theme="0" tint="-0.24994659260841701"/>
        </patternFill>
      </fill>
      <border>
        <left/>
        <right/>
        <top/>
        <bottom/>
      </border>
    </dxf>
    <dxf>
      <fill>
        <patternFill>
          <bgColor theme="9" tint="0.79998168889431442"/>
        </patternFill>
      </fill>
    </dxf>
    <dxf>
      <fill>
        <patternFill>
          <bgColor theme="9" tint="0.79998168889431442"/>
        </patternFill>
      </fill>
    </dxf>
    <dxf>
      <font>
        <color theme="0" tint="-0.24994659260841701"/>
      </font>
      <fill>
        <patternFill>
          <bgColor theme="0" tint="-0.24994659260841701"/>
        </patternFill>
      </fill>
      <border>
        <left/>
        <right/>
        <top/>
        <bottom/>
      </border>
    </dxf>
    <dxf>
      <fill>
        <patternFill>
          <bgColor theme="9" tint="0.79998168889431442"/>
        </patternFill>
      </fill>
    </dxf>
    <dxf>
      <font>
        <color theme="0" tint="-0.24994659260841701"/>
      </font>
      <fill>
        <patternFill>
          <bgColor theme="0" tint="-0.24994659260841701"/>
        </patternFill>
      </fill>
      <border>
        <left/>
        <right/>
        <top/>
        <bottom/>
      </border>
    </dxf>
    <dxf>
      <font>
        <color theme="0" tint="-0.24994659260841701"/>
      </font>
      <fill>
        <patternFill>
          <bgColor theme="0" tint="-0.24994659260841701"/>
        </patternFill>
      </fill>
      <border>
        <left/>
        <right/>
        <top/>
        <bottom/>
      </border>
    </dxf>
    <dxf>
      <font>
        <color theme="0" tint="-0.24994659260841701"/>
      </font>
      <fill>
        <patternFill>
          <bgColor theme="0" tint="-0.24994659260841701"/>
        </patternFill>
      </fill>
      <border>
        <left/>
        <right/>
        <top/>
        <bottom/>
      </border>
    </dxf>
    <dxf>
      <font>
        <color theme="0" tint="-0.24994659260841701"/>
      </font>
      <fill>
        <patternFill>
          <bgColor theme="0" tint="-0.24994659260841701"/>
        </patternFill>
      </fill>
      <border>
        <left/>
        <right/>
        <top/>
        <bottom/>
      </border>
    </dxf>
    <dxf>
      <font>
        <color theme="0" tint="-0.24994659260841701"/>
      </font>
      <fill>
        <patternFill>
          <bgColor theme="0" tint="-0.24994659260841701"/>
        </patternFill>
      </fill>
      <border>
        <left/>
        <right/>
        <top/>
        <bottom/>
      </border>
    </dxf>
    <dxf>
      <font>
        <color theme="0" tint="-0.24994659260841701"/>
      </font>
      <fill>
        <patternFill>
          <bgColor theme="0" tint="-0.24994659260841701"/>
        </patternFill>
      </fill>
      <border>
        <left/>
        <right/>
        <top/>
        <bottom/>
      </border>
    </dxf>
    <dxf>
      <font>
        <color theme="0" tint="-0.24994659260841701"/>
      </font>
      <fill>
        <patternFill>
          <bgColor theme="0" tint="-0.24994659260841701"/>
        </patternFill>
      </fill>
      <border>
        <left/>
        <right/>
        <top/>
        <bottom/>
      </border>
    </dxf>
    <dxf>
      <fill>
        <patternFill>
          <bgColor theme="9" tint="0.79998168889431442"/>
        </patternFill>
      </fill>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ill>
        <patternFill>
          <bgColor rgb="FFE2EFDA"/>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rgb="FFE2EFDA"/>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rgb="FFE2EFDA"/>
        </patternFill>
      </fill>
    </dxf>
    <dxf>
      <font>
        <color theme="0" tint="-4.9989318521683403E-2"/>
      </font>
      <fill>
        <patternFill>
          <bgColor theme="0" tint="-4.9989318521683403E-2"/>
        </patternFill>
      </fill>
      <border>
        <left/>
        <right/>
        <top/>
        <bottom/>
        <vertical/>
        <horizontal/>
      </border>
    </dxf>
    <dxf>
      <font>
        <color theme="0" tint="-0.24994659260841701"/>
      </font>
      <fill>
        <patternFill>
          <bgColor theme="0" tint="-0.24994659260841701"/>
        </patternFill>
      </fill>
      <border>
        <left/>
        <right/>
        <top/>
        <bottom/>
      </border>
    </dxf>
    <dxf>
      <fill>
        <patternFill>
          <bgColor rgb="FFE2EFDA"/>
        </patternFill>
      </fill>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ill>
        <patternFill>
          <bgColor theme="9" tint="0.79998168889431442"/>
        </patternFill>
      </fill>
    </dxf>
    <dxf>
      <fill>
        <patternFill>
          <bgColor rgb="FFE2EFDA"/>
        </patternFill>
      </fill>
    </dxf>
    <dxf>
      <font>
        <color theme="0" tint="-4.9989318521683403E-2"/>
      </font>
      <fill>
        <patternFill>
          <bgColor theme="0" tint="-4.9989318521683403E-2"/>
        </patternFill>
      </fill>
      <border>
        <left/>
        <right/>
        <top/>
        <bottom/>
        <vertical/>
        <horizontal/>
      </border>
    </dxf>
    <dxf>
      <fill>
        <patternFill>
          <bgColor rgb="FFE2EFDA"/>
        </patternFill>
      </fill>
    </dxf>
    <dxf>
      <fill>
        <patternFill>
          <bgColor theme="9" tint="0.79998168889431442"/>
        </patternFill>
      </fill>
    </dxf>
    <dxf>
      <font>
        <color theme="0" tint="-4.9989318521683403E-2"/>
      </font>
      <fill>
        <patternFill>
          <bgColor theme="0" tint="-4.9989318521683403E-2"/>
        </patternFill>
      </fill>
      <border>
        <left/>
        <right/>
        <top/>
        <bottom/>
        <vertical/>
        <horizontal/>
      </border>
    </dxf>
    <dxf>
      <fill>
        <patternFill>
          <bgColor rgb="FFE2EFDA"/>
        </patternFill>
      </fill>
    </dxf>
    <dxf>
      <font>
        <color theme="0" tint="-4.9989318521683403E-2"/>
      </font>
      <fill>
        <patternFill>
          <bgColor theme="0" tint="-4.9989318521683403E-2"/>
        </patternFill>
      </fill>
      <border>
        <left/>
        <right/>
        <top/>
        <bottom/>
        <vertical/>
        <horizontal/>
      </border>
    </dxf>
    <dxf>
      <fill>
        <patternFill>
          <bgColor rgb="FFE2EFDA"/>
        </patternFill>
      </fill>
    </dxf>
    <dxf>
      <font>
        <color theme="0" tint="-4.9989318521683403E-2"/>
      </font>
      <fill>
        <patternFill>
          <bgColor theme="0" tint="-4.9989318521683403E-2"/>
        </patternFill>
      </fill>
      <border>
        <left/>
        <right/>
        <top/>
        <bottom/>
        <vertical/>
        <horizontal/>
      </border>
    </dxf>
    <dxf>
      <fill>
        <patternFill>
          <bgColor theme="9" tint="0.79998168889431442"/>
        </patternFill>
      </fill>
    </dxf>
    <dxf>
      <font>
        <color theme="0" tint="-0.24994659260841701"/>
      </font>
      <fill>
        <patternFill>
          <bgColor theme="0" tint="-0.24994659260841701"/>
        </patternFill>
      </fill>
      <border>
        <left/>
        <right/>
        <top/>
        <bottom/>
      </border>
    </dxf>
    <dxf>
      <fill>
        <patternFill>
          <bgColor rgb="FFE2EFDA"/>
        </patternFill>
      </fill>
    </dxf>
    <dxf>
      <fill>
        <patternFill>
          <bgColor rgb="FFE2EFDA"/>
        </patternFill>
      </fill>
    </dxf>
    <dxf>
      <font>
        <color theme="0" tint="-4.9989318521683403E-2"/>
      </font>
      <fill>
        <patternFill>
          <bgColor theme="0" tint="-4.9989318521683403E-2"/>
        </patternFill>
      </fill>
      <border>
        <left/>
        <right/>
        <top/>
        <bottom/>
        <vertical/>
        <horizontal/>
      </border>
    </dxf>
    <dxf>
      <fill>
        <patternFill>
          <bgColor rgb="FFE2EFDA"/>
        </patternFill>
      </fill>
    </dxf>
    <dxf>
      <fill>
        <patternFill>
          <bgColor theme="9" tint="0.79998168889431442"/>
        </patternFill>
      </fill>
    </dxf>
    <dxf>
      <font>
        <color theme="0" tint="-4.9989318521683403E-2"/>
      </font>
      <fill>
        <patternFill>
          <bgColor theme="0" tint="-4.9989318521683403E-2"/>
        </patternFill>
      </fill>
      <border>
        <left/>
        <right/>
        <top/>
        <bottom/>
        <vertical/>
        <horizontal/>
      </border>
    </dxf>
    <dxf>
      <fill>
        <patternFill>
          <bgColor theme="9" tint="0.79998168889431442"/>
        </patternFill>
      </fill>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ill>
        <patternFill>
          <bgColor rgb="FFE2EFDA"/>
        </patternFill>
      </fill>
    </dxf>
    <dxf>
      <fill>
        <patternFill>
          <bgColor rgb="FFE2EFDA"/>
        </patternFill>
      </fill>
    </dxf>
    <dxf>
      <font>
        <color theme="0" tint="-4.9989318521683403E-2"/>
      </font>
      <fill>
        <patternFill>
          <bgColor theme="0" tint="-4.9989318521683403E-2"/>
        </patternFill>
      </fill>
      <border>
        <left/>
        <right/>
        <top/>
        <bottom/>
        <vertical/>
        <horizontal/>
      </border>
    </dxf>
    <dxf>
      <fill>
        <patternFill>
          <bgColor rgb="FFE2EFDA"/>
        </patternFill>
      </fill>
    </dxf>
    <dxf>
      <fill>
        <patternFill>
          <bgColor theme="9" tint="0.79998168889431442"/>
        </patternFill>
      </fill>
    </dxf>
    <dxf>
      <font>
        <color theme="0" tint="-4.9989318521683403E-2"/>
      </font>
      <fill>
        <patternFill>
          <bgColor theme="0" tint="-4.9989318521683403E-2"/>
        </patternFill>
      </fill>
      <border>
        <left/>
        <right/>
        <top/>
        <bottom/>
        <vertical/>
        <horizontal/>
      </border>
    </dxf>
    <dxf>
      <font>
        <color theme="0" tint="-0.24994659260841701"/>
      </font>
      <fill>
        <patternFill>
          <bgColor theme="0" tint="-0.24994659260841701"/>
        </patternFill>
      </fill>
      <border>
        <left/>
        <right/>
        <top/>
        <bottom/>
      </border>
    </dxf>
    <dxf>
      <fill>
        <patternFill>
          <bgColor rgb="FFE2EFDA"/>
        </patternFill>
      </fill>
    </dxf>
    <dxf>
      <fill>
        <patternFill>
          <bgColor theme="9" tint="0.79998168889431442"/>
        </patternFill>
      </fill>
    </dxf>
    <dxf>
      <fill>
        <patternFill>
          <bgColor rgb="FFE2EFDA"/>
        </patternFill>
      </fill>
    </dxf>
    <dxf>
      <font>
        <color theme="0" tint="-4.9989318521683403E-2"/>
      </font>
      <fill>
        <patternFill>
          <bgColor theme="0" tint="-4.9989318521683403E-2"/>
        </patternFill>
      </fill>
      <border>
        <left/>
        <right/>
        <top/>
        <bottom/>
        <vertical/>
        <horizontal/>
      </border>
    </dxf>
    <dxf>
      <fill>
        <patternFill>
          <bgColor rgb="FFE2EFDA"/>
        </patternFill>
      </fill>
    </dxf>
    <dxf>
      <font>
        <color theme="0" tint="-4.9989318521683403E-2"/>
      </font>
      <fill>
        <patternFill>
          <bgColor theme="0" tint="-4.9989318521683403E-2"/>
        </patternFill>
      </fill>
      <border>
        <left/>
        <right/>
        <top/>
        <bottom/>
        <vertical/>
        <horizontal/>
      </border>
    </dxf>
    <dxf>
      <fill>
        <patternFill>
          <bgColor rgb="FFE2EFDA"/>
        </patternFill>
      </fill>
    </dxf>
    <dxf>
      <fill>
        <patternFill>
          <bgColor rgb="FFE2EFDA"/>
        </patternFill>
      </fill>
    </dxf>
    <dxf>
      <font>
        <color theme="0" tint="-4.9989318521683403E-2"/>
      </font>
      <fill>
        <patternFill>
          <bgColor theme="0" tint="-4.9989318521683403E-2"/>
        </patternFill>
      </fill>
      <border>
        <left/>
        <right/>
        <top/>
        <bottom/>
        <vertical/>
        <horizontal/>
      </border>
    </dxf>
    <dxf>
      <fill>
        <patternFill>
          <bgColor rgb="FFE2EFDA"/>
        </patternFill>
      </fill>
    </dxf>
    <dxf>
      <font>
        <color theme="0" tint="-4.9989318521683403E-2"/>
      </font>
      <fill>
        <patternFill>
          <bgColor theme="0" tint="-4.9989318521683403E-2"/>
        </patternFill>
      </fill>
      <border>
        <left/>
        <right/>
        <top/>
        <bottom/>
        <vertical/>
        <horizontal/>
      </border>
    </dxf>
    <dxf>
      <fill>
        <patternFill>
          <bgColor theme="9" tint="0.79998168889431442"/>
        </patternFill>
      </fill>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0.24994659260841701"/>
      </font>
      <fill>
        <patternFill>
          <bgColor theme="0" tint="-0.24994659260841701"/>
        </patternFill>
      </fill>
      <border>
        <left/>
        <right/>
        <top/>
        <bottom/>
      </border>
    </dxf>
    <dxf>
      <fill>
        <patternFill>
          <bgColor rgb="FFE2EFDA"/>
        </patternFill>
      </fill>
    </dxf>
    <dxf>
      <font>
        <color theme="0" tint="-4.9989318521683403E-2"/>
      </font>
      <fill>
        <patternFill>
          <bgColor theme="0" tint="-4.9989318521683403E-2"/>
        </patternFill>
      </fill>
      <border>
        <left/>
        <right/>
        <top/>
        <bottom/>
        <vertical/>
        <horizontal/>
      </border>
    </dxf>
    <dxf>
      <font>
        <color theme="0" tint="-0.24994659260841701"/>
      </font>
      <fill>
        <patternFill>
          <bgColor theme="0" tint="-0.24994659260841701"/>
        </patternFill>
      </fill>
      <border>
        <left/>
        <right/>
        <top/>
        <bottom/>
      </border>
    </dxf>
    <dxf>
      <fill>
        <patternFill>
          <bgColor theme="9" tint="0.79998168889431442"/>
        </patternFill>
      </fill>
    </dxf>
    <dxf>
      <fill>
        <patternFill>
          <bgColor rgb="FFE2EFDA"/>
        </patternFill>
      </fill>
    </dxf>
    <dxf>
      <fill>
        <patternFill>
          <bgColor rgb="FFE2EFDA"/>
        </patternFill>
      </fill>
    </dxf>
    <dxf>
      <font>
        <color theme="0" tint="-4.9989318521683403E-2"/>
      </font>
      <fill>
        <patternFill>
          <bgColor theme="0" tint="-4.9989318521683403E-2"/>
        </patternFill>
      </fill>
      <border>
        <left/>
        <right/>
        <top/>
        <bottom/>
        <vertical/>
        <horizontal/>
      </border>
    </dxf>
    <dxf>
      <font>
        <color theme="0" tint="-0.24994659260841701"/>
      </font>
      <fill>
        <patternFill>
          <bgColor theme="0" tint="-0.24994659260841701"/>
        </patternFill>
      </fill>
      <border>
        <left/>
        <right/>
        <top/>
        <bottom/>
      </border>
    </dxf>
    <dxf>
      <fill>
        <patternFill>
          <bgColor theme="9" tint="0.79998168889431442"/>
        </patternFill>
      </fill>
    </dxf>
    <dxf>
      <font>
        <color theme="0" tint="-0.24994659260841701"/>
      </font>
      <fill>
        <patternFill>
          <bgColor theme="0" tint="-0.24994659260841701"/>
        </patternFill>
      </fill>
      <border>
        <left/>
        <right/>
        <top/>
        <bottom/>
      </border>
    </dxf>
    <dxf>
      <font>
        <color theme="0" tint="-0.24994659260841701"/>
      </font>
      <fill>
        <patternFill>
          <bgColor theme="0" tint="-0.24994659260841701"/>
        </patternFill>
      </fill>
      <border>
        <left/>
        <right/>
        <top/>
        <bottom/>
      </border>
    </dxf>
    <dxf>
      <font>
        <color theme="0" tint="-0.24994659260841701"/>
      </font>
      <fill>
        <patternFill>
          <bgColor theme="0" tint="-0.24994659260841701"/>
        </patternFill>
      </fill>
      <border>
        <left/>
        <right/>
        <top/>
        <bottom/>
      </border>
    </dxf>
    <dxf>
      <font>
        <color theme="0" tint="-0.24994659260841701"/>
      </font>
      <fill>
        <patternFill>
          <bgColor theme="0" tint="-0.24994659260841701"/>
        </patternFill>
      </fill>
      <border>
        <left/>
        <right/>
        <top/>
        <bottom/>
      </border>
    </dxf>
    <dxf>
      <font>
        <color theme="0" tint="-0.24994659260841701"/>
      </font>
      <fill>
        <patternFill>
          <bgColor theme="0" tint="-0.24994659260841701"/>
        </patternFill>
      </fill>
      <border>
        <left/>
        <right/>
        <top/>
        <bottom/>
      </border>
    </dxf>
    <dxf>
      <font>
        <color theme="0" tint="-0.24994659260841701"/>
      </font>
      <fill>
        <patternFill>
          <bgColor theme="0" tint="-0.24994659260841701"/>
        </patternFill>
      </fill>
      <border>
        <left/>
        <right/>
        <top/>
        <bottom/>
      </border>
    </dxf>
    <dxf>
      <font>
        <color theme="0" tint="-0.24994659260841701"/>
      </font>
      <fill>
        <patternFill>
          <bgColor theme="0" tint="-0.24994659260841701"/>
        </patternFill>
      </fill>
      <border>
        <left/>
        <right/>
        <top/>
        <bottom/>
      </border>
    </dxf>
    <dxf>
      <font>
        <color theme="0" tint="-0.24994659260841701"/>
      </font>
      <fill>
        <patternFill>
          <bgColor theme="0" tint="-0.24994659260841701"/>
        </patternFill>
      </fill>
      <border>
        <left/>
        <right/>
        <top/>
        <bottom/>
      </border>
    </dxf>
    <dxf>
      <font>
        <color theme="0" tint="-0.24994659260841701"/>
      </font>
      <fill>
        <patternFill>
          <bgColor theme="0" tint="-0.24994659260841701"/>
        </patternFill>
      </fill>
      <border>
        <left/>
        <right/>
        <top/>
        <bottom/>
      </border>
    </dxf>
    <dxf>
      <font>
        <color theme="0" tint="-0.24994659260841701"/>
      </font>
      <fill>
        <patternFill>
          <bgColor theme="0" tint="-0.24994659260841701"/>
        </patternFill>
      </fill>
      <border>
        <left/>
        <right/>
        <top/>
        <bottom/>
      </border>
    </dxf>
    <dxf>
      <font>
        <color theme="0" tint="-0.24994659260841701"/>
      </font>
      <fill>
        <patternFill>
          <bgColor theme="0" tint="-0.24994659260841701"/>
        </patternFill>
      </fill>
      <border>
        <left/>
        <right/>
        <top/>
        <bottom/>
      </border>
    </dxf>
    <dxf>
      <font>
        <color theme="0" tint="-0.24994659260841701"/>
      </font>
      <fill>
        <patternFill>
          <bgColor theme="0" tint="-0.24994659260841701"/>
        </patternFill>
      </fill>
      <border>
        <left/>
        <right/>
        <top/>
        <bottom/>
      </border>
    </dxf>
    <dxf>
      <font>
        <color theme="0" tint="-0.24994659260841701"/>
      </font>
      <fill>
        <patternFill>
          <bgColor theme="0" tint="-0.24994659260841701"/>
        </patternFill>
      </fill>
      <border>
        <left/>
        <right/>
        <top/>
        <bottom/>
      </border>
    </dxf>
    <dxf>
      <font>
        <color theme="0" tint="-0.24994659260841701"/>
      </font>
      <fill>
        <patternFill>
          <bgColor theme="0" tint="-0.24994659260841701"/>
        </patternFill>
      </fill>
      <border>
        <left/>
        <right/>
        <top/>
        <bottom/>
      </border>
    </dxf>
    <dxf>
      <font>
        <color theme="0" tint="-0.24994659260841701"/>
      </font>
      <fill>
        <patternFill>
          <bgColor theme="0" tint="-0.24994659260841701"/>
        </patternFill>
      </fill>
      <border>
        <left/>
        <right/>
        <top/>
        <bottom/>
      </border>
    </dxf>
    <dxf>
      <font>
        <color theme="0" tint="-0.24994659260841701"/>
      </font>
      <fill>
        <patternFill>
          <bgColor theme="0" tint="-0.24994659260841701"/>
        </patternFill>
      </fill>
      <border>
        <left/>
        <right/>
        <top/>
        <bottom/>
      </border>
    </dxf>
    <dxf>
      <font>
        <color theme="0" tint="-0.24994659260841701"/>
      </font>
      <fill>
        <patternFill>
          <bgColor theme="0" tint="-0.24994659260841701"/>
        </patternFill>
      </fill>
      <border>
        <left/>
        <right/>
        <top/>
        <bottom/>
      </border>
    </dxf>
    <dxf>
      <font>
        <color theme="0" tint="-0.24994659260841701"/>
      </font>
      <fill>
        <patternFill>
          <bgColor theme="0" tint="-0.24994659260841701"/>
        </patternFill>
      </fill>
      <border>
        <left/>
        <right/>
        <top/>
        <bottom/>
      </border>
    </dxf>
    <dxf>
      <font>
        <color theme="0" tint="-0.24994659260841701"/>
      </font>
      <fill>
        <patternFill>
          <bgColor theme="0" tint="-0.24994659260841701"/>
        </patternFill>
      </fill>
      <border>
        <left/>
        <right/>
        <top/>
        <bottom/>
      </border>
    </dxf>
    <dxf>
      <font>
        <color theme="0" tint="-0.24994659260841701"/>
      </font>
      <fill>
        <patternFill>
          <bgColor theme="0" tint="-0.24994659260841701"/>
        </patternFill>
      </fill>
      <border>
        <left/>
        <right/>
        <top/>
        <bottom/>
      </border>
    </dxf>
    <dxf>
      <fill>
        <patternFill>
          <bgColor theme="9" tint="0.79998168889431442"/>
        </patternFill>
      </fill>
    </dxf>
    <dxf>
      <font>
        <color theme="0" tint="-0.24994659260841701"/>
      </font>
      <fill>
        <patternFill>
          <bgColor theme="0" tint="-0.24994659260841701"/>
        </patternFill>
      </fill>
      <border>
        <left/>
        <right/>
        <top/>
        <bottom/>
      </border>
    </dxf>
    <dxf>
      <fill>
        <patternFill>
          <bgColor theme="9" tint="0.79998168889431442"/>
        </patternFill>
      </fill>
    </dxf>
    <dxf>
      <font>
        <color theme="0" tint="-0.24994659260841701"/>
      </font>
      <fill>
        <patternFill>
          <bgColor theme="0" tint="-0.24994659260841701"/>
        </patternFill>
      </fill>
      <border>
        <left/>
        <right/>
        <top/>
        <bottom/>
      </border>
    </dxf>
    <dxf>
      <fill>
        <patternFill>
          <bgColor theme="9" tint="0.79998168889431442"/>
        </patternFill>
      </fill>
    </dxf>
    <dxf>
      <font>
        <color theme="0" tint="-0.24994659260841701"/>
      </font>
      <fill>
        <patternFill>
          <bgColor theme="0" tint="-0.24994659260841701"/>
        </patternFill>
      </fill>
      <border>
        <left/>
        <right/>
        <top/>
        <bottom/>
      </border>
    </dxf>
    <dxf>
      <fill>
        <patternFill>
          <bgColor theme="9" tint="0.79998168889431442"/>
        </patternFill>
      </fill>
    </dxf>
    <dxf>
      <fill>
        <patternFill>
          <bgColor theme="9" tint="0.79998168889431442"/>
        </patternFill>
      </fill>
    </dxf>
    <dxf>
      <font>
        <color theme="0" tint="-0.24994659260841701"/>
      </font>
      <fill>
        <patternFill>
          <bgColor theme="0" tint="-0.24994659260841701"/>
        </patternFill>
      </fill>
      <border>
        <left/>
        <right/>
        <top/>
        <bottom/>
      </border>
    </dxf>
    <dxf>
      <fill>
        <patternFill>
          <bgColor theme="9" tint="0.79998168889431442"/>
        </patternFill>
      </fill>
    </dxf>
    <dxf>
      <fill>
        <patternFill>
          <bgColor theme="9" tint="0.79998168889431442"/>
        </patternFill>
      </fill>
    </dxf>
    <dxf>
      <fill>
        <patternFill>
          <bgColor rgb="FFE2EFDA"/>
        </patternFill>
      </fill>
    </dxf>
    <dxf>
      <fill>
        <patternFill>
          <bgColor rgb="FFE2EFDA"/>
        </patternFill>
      </fill>
    </dxf>
    <dxf>
      <fill>
        <patternFill>
          <bgColor rgb="FFE2EFDA"/>
        </patternFill>
      </fill>
    </dxf>
    <dxf>
      <font>
        <color theme="0" tint="-0.24994659260841701"/>
      </font>
      <fill>
        <patternFill>
          <bgColor theme="0" tint="-0.24994659260841701"/>
        </patternFill>
      </fill>
      <border>
        <left/>
        <right/>
        <top/>
        <bottom/>
      </border>
    </dxf>
    <dxf>
      <font>
        <color theme="0" tint="-0.24994659260841701"/>
      </font>
      <fill>
        <patternFill>
          <bgColor theme="0" tint="-0.24994659260841701"/>
        </patternFill>
      </fill>
      <border>
        <left/>
        <right/>
        <top/>
        <bottom/>
      </border>
    </dxf>
    <dxf>
      <font>
        <color theme="0" tint="-0.24994659260841701"/>
      </font>
      <fill>
        <patternFill>
          <bgColor theme="0" tint="-0.24994659260841701"/>
        </patternFill>
      </fill>
      <border>
        <left/>
        <right/>
        <top/>
        <bottom/>
      </border>
    </dxf>
    <dxf>
      <fill>
        <patternFill>
          <bgColor theme="9" tint="0.79998168889431442"/>
        </patternFill>
      </fill>
    </dxf>
    <dxf>
      <fill>
        <patternFill>
          <bgColor theme="9" tint="0.79998168889431442"/>
        </patternFill>
      </fill>
    </dxf>
    <dxf>
      <font>
        <color theme="0" tint="-0.24994659260841701"/>
      </font>
      <fill>
        <patternFill>
          <bgColor theme="0" tint="-0.24994659260841701"/>
        </patternFill>
      </fill>
      <border>
        <left style="thin">
          <color theme="0" tint="-0.24994659260841701"/>
        </left>
        <right style="thin">
          <color theme="0" tint="-0.24994659260841701"/>
        </right>
        <top style="thin">
          <color theme="0" tint="-0.24994659260841701"/>
        </top>
        <bottom style="thin">
          <color theme="0" tint="-0.24994659260841701"/>
        </bottom>
        <vertical/>
        <horizontal/>
      </border>
    </dxf>
    <dxf>
      <font>
        <color theme="0" tint="-0.24994659260841701"/>
      </font>
      <fill>
        <patternFill>
          <bgColor theme="0" tint="-0.24994659260841701"/>
        </patternFill>
      </fill>
      <border>
        <left/>
        <right/>
        <top/>
        <bottom/>
      </border>
    </dxf>
    <dxf>
      <font>
        <color theme="0" tint="-0.24994659260841701"/>
      </font>
      <fill>
        <patternFill>
          <bgColor theme="0" tint="-0.24994659260841701"/>
        </patternFill>
      </fill>
      <border>
        <left/>
        <right/>
        <top/>
        <bottom/>
      </border>
    </dxf>
    <dxf>
      <font>
        <color theme="0" tint="-0.24994659260841701"/>
      </font>
      <fill>
        <patternFill>
          <bgColor theme="0" tint="-0.24994659260841701"/>
        </patternFill>
      </fill>
      <border>
        <left/>
        <right/>
        <top/>
        <bottom/>
      </border>
    </dxf>
    <dxf>
      <font>
        <color theme="0" tint="-0.24994659260841701"/>
      </font>
      <fill>
        <patternFill>
          <bgColor theme="0" tint="-0.24994659260841701"/>
        </patternFill>
      </fill>
      <border>
        <left style="thin">
          <color theme="0" tint="-0.24994659260841701"/>
        </left>
        <right style="thin">
          <color theme="0" tint="-0.24994659260841701"/>
        </right>
        <top style="thin">
          <color theme="0" tint="-0.24994659260841701"/>
        </top>
        <bottom style="thin">
          <color theme="0" tint="-0.24994659260841701"/>
        </bottom>
        <vertical/>
        <horizontal/>
      </border>
    </dxf>
    <dxf>
      <font>
        <color theme="0" tint="-0.24994659260841701"/>
      </font>
      <fill>
        <patternFill>
          <bgColor theme="0" tint="-0.24994659260841701"/>
        </patternFill>
      </fill>
      <border>
        <left/>
        <right/>
        <top/>
        <bottom/>
      </border>
    </dxf>
    <dxf>
      <font>
        <color theme="0" tint="-0.24994659260841701"/>
      </font>
      <fill>
        <patternFill>
          <bgColor theme="0" tint="-0.24994659260841701"/>
        </patternFill>
      </fill>
      <border>
        <left/>
        <right/>
        <top/>
        <bottom/>
      </border>
    </dxf>
    <dxf>
      <font>
        <color theme="0" tint="-0.24994659260841701"/>
      </font>
      <fill>
        <patternFill>
          <bgColor theme="0" tint="-0.24994659260841701"/>
        </patternFill>
      </fill>
      <border>
        <left/>
        <right/>
        <top/>
        <bottom/>
      </border>
    </dxf>
    <dxf>
      <fill>
        <patternFill>
          <bgColor theme="9" tint="0.79998168889431442"/>
        </patternFill>
      </fill>
    </dxf>
    <dxf>
      <font>
        <color theme="0" tint="-0.24994659260841701"/>
      </font>
      <fill>
        <patternFill>
          <bgColor theme="0" tint="-0.24994659260841701"/>
        </patternFill>
      </fill>
      <border>
        <left/>
        <right/>
        <top/>
        <bottom/>
      </border>
    </dxf>
    <dxf>
      <font>
        <color theme="0" tint="-0.24994659260841701"/>
      </font>
      <fill>
        <patternFill>
          <bgColor theme="0" tint="-0.24994659260841701"/>
        </patternFill>
      </fill>
      <border>
        <left/>
        <right/>
        <top/>
        <bottom/>
      </border>
    </dxf>
    <dxf>
      <fill>
        <patternFill>
          <bgColor theme="9" tint="0.79998168889431442"/>
        </patternFill>
      </fill>
    </dxf>
    <dxf>
      <font>
        <color theme="0" tint="-0.24994659260841701"/>
      </font>
      <fill>
        <patternFill>
          <bgColor theme="0" tint="-0.24994659260841701"/>
        </patternFill>
      </fill>
      <border>
        <left/>
        <right/>
        <top/>
        <bottom/>
      </border>
    </dxf>
    <dxf>
      <fill>
        <patternFill>
          <bgColor rgb="FFE2EFDA"/>
        </patternFill>
      </fill>
    </dxf>
    <dxf>
      <fill>
        <patternFill>
          <bgColor theme="9" tint="0.79998168889431442"/>
        </patternFill>
      </fill>
    </dxf>
    <dxf>
      <font>
        <color theme="0" tint="-0.24994659260841701"/>
      </font>
      <fill>
        <patternFill>
          <bgColor theme="0" tint="-0.24994659260841701"/>
        </patternFill>
      </fill>
      <border>
        <left/>
        <right/>
        <top/>
        <bottom/>
      </border>
    </dxf>
    <dxf>
      <fill>
        <patternFill>
          <bgColor theme="9" tint="0.79998168889431442"/>
        </patternFill>
      </fill>
    </dxf>
    <dxf>
      <font>
        <color theme="0"/>
      </font>
      <fill>
        <patternFill patternType="solid">
          <fgColor auto="1"/>
          <bgColor theme="0"/>
        </patternFill>
      </fill>
      <border>
        <left/>
        <right/>
        <top/>
        <bottom/>
        <vertical/>
        <horizontal/>
      </border>
    </dxf>
    <dxf>
      <font>
        <color theme="0" tint="-0.24994659260841701"/>
      </font>
      <fill>
        <patternFill>
          <bgColor theme="0" tint="-0.24994659260841701"/>
        </patternFill>
      </fill>
      <border>
        <left/>
        <right/>
        <top/>
        <bottom/>
      </border>
    </dxf>
    <dxf>
      <fill>
        <patternFill>
          <bgColor rgb="FFE2EFDA"/>
        </patternFill>
      </fill>
    </dxf>
    <dxf>
      <font>
        <color theme="0" tint="-0.24994659260841701"/>
      </font>
      <fill>
        <patternFill>
          <bgColor theme="0" tint="-0.24994659260841701"/>
        </patternFill>
      </fill>
      <border>
        <left style="thin">
          <color theme="0" tint="-0.24994659260841701"/>
        </left>
        <right style="thin">
          <color theme="0" tint="-0.24994659260841701"/>
        </right>
        <top style="thin">
          <color theme="0" tint="-0.24994659260841701"/>
        </top>
        <bottom style="thin">
          <color theme="0" tint="-0.24994659260841701"/>
        </bottom>
        <vertical/>
        <horizontal/>
      </border>
    </dxf>
    <dxf>
      <fill>
        <patternFill>
          <bgColor rgb="FFE2EFDA"/>
        </patternFill>
      </fill>
    </dxf>
    <dxf>
      <font>
        <color theme="0" tint="-0.24994659260841701"/>
      </font>
      <fill>
        <patternFill>
          <bgColor theme="0" tint="-0.24994659260841701"/>
        </patternFill>
      </fill>
      <border>
        <left style="thin">
          <color theme="0" tint="-0.24994659260841701"/>
        </left>
        <right style="thin">
          <color theme="0" tint="-0.24994659260841701"/>
        </right>
        <top style="thin">
          <color theme="0" tint="-0.24994659260841701"/>
        </top>
        <bottom style="thin">
          <color theme="0" tint="-0.24994659260841701"/>
        </bottom>
        <vertical/>
        <horizontal/>
      </border>
    </dxf>
    <dxf>
      <fill>
        <patternFill>
          <bgColor rgb="FFE2EFDA"/>
        </patternFill>
      </fill>
    </dxf>
    <dxf>
      <font>
        <color theme="0" tint="-0.24994659260841701"/>
      </font>
      <fill>
        <patternFill>
          <bgColor theme="0" tint="-0.24994659260841701"/>
        </patternFill>
      </fill>
      <border>
        <left/>
        <right/>
        <top/>
        <bottom/>
      </border>
    </dxf>
    <dxf>
      <fill>
        <patternFill>
          <bgColor theme="9" tint="0.79998168889431442"/>
        </patternFill>
      </fill>
    </dxf>
    <dxf>
      <font>
        <color theme="0" tint="-0.24994659260841701"/>
      </font>
      <fill>
        <patternFill>
          <bgColor theme="0" tint="-0.24994659260841701"/>
        </patternFill>
      </fill>
      <border>
        <left style="thin">
          <color theme="0" tint="-0.24994659260841701"/>
        </left>
        <right style="thin">
          <color theme="0" tint="-0.24994659260841701"/>
        </right>
        <top style="thin">
          <color theme="0" tint="-0.24994659260841701"/>
        </top>
        <bottom style="thin">
          <color theme="0" tint="-0.24994659260841701"/>
        </bottom>
        <vertical/>
        <horizontal/>
      </border>
    </dxf>
    <dxf>
      <fill>
        <patternFill>
          <bgColor rgb="FFE2EFDA"/>
        </patternFill>
      </fill>
    </dxf>
    <dxf>
      <font>
        <color theme="0" tint="-0.24994659260841701"/>
      </font>
      <fill>
        <patternFill>
          <bgColor theme="0" tint="-0.24994659260841701"/>
        </patternFill>
      </fill>
      <border>
        <left/>
        <right/>
        <top/>
        <bottom/>
      </border>
    </dxf>
    <dxf>
      <fill>
        <patternFill>
          <bgColor theme="9" tint="0.79998168889431442"/>
        </patternFill>
      </fill>
    </dxf>
    <dxf>
      <font>
        <color theme="0" tint="-0.24994659260841701"/>
      </font>
      <fill>
        <patternFill>
          <bgColor theme="0" tint="-0.24994659260841701"/>
        </patternFill>
      </fill>
      <border>
        <left style="thin">
          <color theme="0" tint="-0.24994659260841701"/>
        </left>
        <right style="thin">
          <color theme="0" tint="-0.24994659260841701"/>
        </right>
        <top style="thin">
          <color theme="0" tint="-0.24994659260841701"/>
        </top>
        <bottom style="thin">
          <color theme="0" tint="-0.24994659260841701"/>
        </bottom>
        <vertical/>
        <horizontal/>
      </border>
    </dxf>
    <dxf>
      <fill>
        <patternFill>
          <bgColor rgb="FFE2EFDA"/>
        </patternFill>
      </fill>
    </dxf>
    <dxf>
      <font>
        <color theme="0" tint="-0.24994659260841701"/>
      </font>
      <fill>
        <patternFill>
          <bgColor theme="0" tint="-0.24994659260841701"/>
        </patternFill>
      </fill>
      <border>
        <left/>
        <right/>
        <top/>
        <bottom/>
      </border>
    </dxf>
    <dxf>
      <fill>
        <patternFill>
          <bgColor theme="9" tint="0.79998168889431442"/>
        </patternFill>
      </fill>
    </dxf>
    <dxf>
      <font>
        <color theme="0" tint="-0.24994659260841701"/>
      </font>
      <fill>
        <patternFill>
          <bgColor theme="0" tint="-0.24994659260841701"/>
        </patternFill>
      </fill>
      <border>
        <left style="thin">
          <color theme="0" tint="-0.24994659260841701"/>
        </left>
        <right style="thin">
          <color theme="0" tint="-0.24994659260841701"/>
        </right>
        <top style="thin">
          <color theme="0" tint="-0.24994659260841701"/>
        </top>
        <bottom style="thin">
          <color theme="0" tint="-0.24994659260841701"/>
        </bottom>
        <vertical/>
        <horizontal/>
      </border>
    </dxf>
    <dxf>
      <fill>
        <patternFill>
          <bgColor rgb="FFE2EFDA"/>
        </patternFill>
      </fill>
    </dxf>
    <dxf>
      <font>
        <color theme="0" tint="-0.24994659260841701"/>
      </font>
      <fill>
        <patternFill>
          <bgColor theme="0" tint="-0.24994659260841701"/>
        </patternFill>
      </fill>
      <border>
        <left/>
        <right/>
        <top/>
        <bottom/>
      </border>
    </dxf>
    <dxf>
      <fill>
        <patternFill>
          <bgColor theme="9" tint="0.79998168889431442"/>
        </patternFill>
      </fill>
    </dxf>
    <dxf>
      <font>
        <color theme="0" tint="-0.24994659260841701"/>
      </font>
      <fill>
        <patternFill>
          <bgColor theme="0" tint="-0.24994659260841701"/>
        </patternFill>
      </fill>
      <border>
        <left style="thin">
          <color theme="0" tint="-0.24994659260841701"/>
        </left>
        <right style="thin">
          <color theme="0" tint="-0.24994659260841701"/>
        </right>
        <top style="thin">
          <color theme="0" tint="-0.24994659260841701"/>
        </top>
        <bottom style="thin">
          <color theme="0" tint="-0.24994659260841701"/>
        </bottom>
        <vertical/>
        <horizontal/>
      </border>
    </dxf>
    <dxf>
      <font>
        <color theme="0" tint="-0.24994659260841701"/>
      </font>
      <fill>
        <patternFill>
          <bgColor theme="0" tint="-0.24994659260841701"/>
        </patternFill>
      </fill>
      <border>
        <left/>
        <right/>
        <top/>
        <bottom/>
      </border>
    </dxf>
    <dxf>
      <fill>
        <patternFill>
          <bgColor theme="9" tint="0.79998168889431442"/>
        </patternFill>
      </fill>
    </dxf>
    <dxf>
      <fill>
        <patternFill>
          <bgColor rgb="FFE2EFDA"/>
        </patternFill>
      </fill>
    </dxf>
    <dxf>
      <font>
        <color theme="0" tint="-0.24994659260841701"/>
      </font>
      <fill>
        <patternFill>
          <bgColor theme="0" tint="-0.24994659260841701"/>
        </patternFill>
      </fill>
      <border>
        <left style="thin">
          <color theme="0" tint="-0.24994659260841701"/>
        </left>
        <right style="thin">
          <color theme="0" tint="-0.24994659260841701"/>
        </right>
        <top style="thin">
          <color theme="0" tint="-0.24994659260841701"/>
        </top>
        <bottom style="thin">
          <color theme="0" tint="-0.24994659260841701"/>
        </bottom>
        <vertical/>
        <horizontal/>
      </border>
    </dxf>
    <dxf>
      <fill>
        <patternFill>
          <bgColor theme="9" tint="0.79998168889431442"/>
        </patternFill>
      </fill>
    </dxf>
    <dxf>
      <font>
        <color theme="0" tint="-0.24994659260841701"/>
      </font>
      <fill>
        <patternFill>
          <bgColor theme="0" tint="-0.24994659260841701"/>
        </patternFill>
      </fill>
      <border>
        <left/>
        <right/>
        <top/>
        <bottom/>
      </border>
    </dxf>
    <dxf>
      <fill>
        <patternFill>
          <bgColor rgb="FFE2EFDA"/>
        </patternFill>
      </fill>
    </dxf>
    <dxf>
      <font>
        <color theme="0" tint="-0.24994659260841701"/>
      </font>
      <fill>
        <patternFill>
          <bgColor theme="0" tint="-0.24994659260841701"/>
        </patternFill>
      </fill>
      <border>
        <left style="thin">
          <color theme="0" tint="-0.24994659260841701"/>
        </left>
        <right style="thin">
          <color theme="0" tint="-0.24994659260841701"/>
        </right>
        <top style="thin">
          <color theme="0" tint="-0.24994659260841701"/>
        </top>
        <bottom style="thin">
          <color theme="0" tint="-0.24994659260841701"/>
        </bottom>
        <vertical/>
        <horizontal/>
      </border>
    </dxf>
    <dxf>
      <font>
        <color theme="0" tint="-0.24994659260841701"/>
      </font>
      <fill>
        <patternFill>
          <bgColor theme="0" tint="-0.24994659260841701"/>
        </patternFill>
      </fill>
      <border>
        <left/>
        <right/>
        <top/>
        <bottom/>
      </border>
    </dxf>
    <dxf>
      <fill>
        <patternFill>
          <bgColor theme="9" tint="0.79998168889431442"/>
        </patternFill>
      </fill>
    </dxf>
    <dxf>
      <fill>
        <patternFill>
          <bgColor rgb="FFE2EFDA"/>
        </patternFill>
      </fill>
    </dxf>
    <dxf>
      <font>
        <color theme="0" tint="-0.24994659260841701"/>
      </font>
      <fill>
        <patternFill>
          <bgColor theme="0" tint="-0.24994659260841701"/>
        </patternFill>
      </fill>
      <border>
        <left style="thin">
          <color theme="0" tint="-0.24994659260841701"/>
        </left>
        <right style="thin">
          <color theme="0" tint="-0.24994659260841701"/>
        </right>
        <top style="thin">
          <color theme="0" tint="-0.24994659260841701"/>
        </top>
        <bottom style="thin">
          <color theme="0" tint="-0.24994659260841701"/>
        </bottom>
        <vertical/>
        <horizontal/>
      </border>
    </dxf>
    <dxf>
      <fill>
        <patternFill>
          <bgColor theme="9" tint="0.79998168889431442"/>
        </patternFill>
      </fill>
    </dxf>
    <dxf>
      <font>
        <color theme="0" tint="-0.24994659260841701"/>
      </font>
      <fill>
        <patternFill>
          <bgColor theme="0" tint="-0.24994659260841701"/>
        </patternFill>
      </fill>
      <border>
        <left/>
        <right/>
        <top/>
        <bottom/>
      </border>
    </dxf>
    <dxf>
      <font>
        <color theme="0" tint="-0.24994659260841701"/>
      </font>
      <fill>
        <patternFill>
          <bgColor theme="0" tint="-0.24994659260841701"/>
        </patternFill>
      </fill>
      <border>
        <left/>
        <right/>
        <top/>
        <bottom/>
      </border>
    </dxf>
    <dxf>
      <fill>
        <patternFill>
          <bgColor rgb="FFE2EFDA"/>
        </patternFill>
      </fill>
    </dxf>
    <dxf>
      <fill>
        <patternFill>
          <bgColor rgb="FFE2EFDA"/>
        </patternFill>
      </fill>
    </dxf>
    <dxf>
      <fill>
        <patternFill>
          <bgColor theme="9" tint="0.79998168889431442"/>
        </patternFill>
      </fill>
    </dxf>
    <dxf>
      <font>
        <color theme="0" tint="-0.24994659260841701"/>
      </font>
      <fill>
        <patternFill>
          <bgColor theme="0" tint="-0.24994659260841701"/>
        </patternFill>
      </fill>
      <border>
        <left/>
        <right/>
        <top/>
        <bottom/>
      </border>
    </dxf>
    <dxf>
      <fill>
        <patternFill>
          <bgColor rgb="FFE2EFDA"/>
        </patternFill>
      </fill>
    </dxf>
    <dxf>
      <font>
        <color theme="0" tint="-0.24994659260841701"/>
      </font>
      <fill>
        <patternFill>
          <bgColor theme="0" tint="-0.24994659260841701"/>
        </patternFill>
      </fill>
      <border>
        <left style="thin">
          <color theme="0" tint="-0.24994659260841701"/>
        </left>
        <right style="thin">
          <color theme="0" tint="-0.24994659260841701"/>
        </right>
        <top style="thin">
          <color theme="0" tint="-0.24994659260841701"/>
        </top>
        <bottom style="thin">
          <color theme="0" tint="-0.24994659260841701"/>
        </bottom>
        <vertical/>
        <horizontal/>
      </border>
    </dxf>
    <dxf>
      <font>
        <color theme="0" tint="-4.9989318521683403E-2"/>
      </font>
      <fill>
        <patternFill>
          <bgColor theme="0" tint="-4.9989318521683403E-2"/>
        </patternFill>
      </fill>
      <border>
        <left/>
        <right/>
        <top/>
        <bottom/>
        <vertical/>
        <horizontal/>
      </border>
    </dxf>
    <dxf>
      <font>
        <color theme="0" tint="-0.24994659260841701"/>
      </font>
      <fill>
        <patternFill>
          <bgColor theme="0" tint="-0.24994659260841701"/>
        </patternFill>
      </fill>
      <border>
        <left/>
        <right/>
        <top/>
        <bottom/>
      </border>
    </dxf>
    <dxf>
      <fill>
        <patternFill>
          <bgColor rgb="FFE2EFDA"/>
        </patternFill>
      </fill>
    </dxf>
    <dxf>
      <fill>
        <patternFill>
          <bgColor rgb="FFE2EFDA"/>
        </patternFill>
      </fill>
    </dxf>
    <dxf>
      <fill>
        <patternFill>
          <bgColor theme="9" tint="0.79998168889431442"/>
        </patternFill>
      </fill>
    </dxf>
    <dxf>
      <fill>
        <patternFill>
          <bgColor theme="9" tint="0.79998168889431442"/>
        </patternFill>
      </fill>
    </dxf>
    <dxf>
      <fill>
        <patternFill>
          <bgColor theme="9" tint="0.79998168889431442"/>
        </patternFill>
      </fill>
    </dxf>
    <dxf>
      <font>
        <color theme="0" tint="-0.24994659260841701"/>
      </font>
      <fill>
        <patternFill>
          <bgColor theme="0" tint="-0.24994659260841701"/>
        </patternFill>
      </fill>
      <border>
        <left/>
        <right/>
        <top/>
        <bottom/>
      </border>
    </dxf>
    <dxf>
      <fill>
        <patternFill>
          <bgColor theme="9" tint="0.79998168889431442"/>
        </patternFill>
      </fill>
    </dxf>
    <dxf>
      <font>
        <color theme="0" tint="-0.24994659260841701"/>
      </font>
      <fill>
        <patternFill>
          <bgColor theme="0" tint="-0.24994659260841701"/>
        </patternFill>
      </fill>
      <border>
        <left/>
        <right/>
        <top/>
        <bottom/>
      </border>
    </dxf>
    <dxf>
      <fill>
        <patternFill>
          <bgColor theme="9" tint="0.79998168889431442"/>
        </patternFill>
      </fill>
    </dxf>
    <dxf>
      <fill>
        <patternFill>
          <bgColor theme="9" tint="0.79998168889431442"/>
        </patternFill>
      </fill>
    </dxf>
    <dxf>
      <fill>
        <patternFill>
          <bgColor rgb="FFE2EFDA"/>
        </patternFill>
      </fill>
    </dxf>
    <dxf>
      <fill>
        <patternFill>
          <bgColor theme="9" tint="0.79998168889431442"/>
        </patternFill>
      </fill>
    </dxf>
    <dxf>
      <fill>
        <patternFill>
          <bgColor rgb="FFE2EFDA"/>
        </patternFill>
      </fill>
    </dxf>
    <dxf>
      <fill>
        <patternFill>
          <bgColor theme="9" tint="0.79998168889431442"/>
        </patternFill>
      </fill>
    </dxf>
    <dxf>
      <fill>
        <patternFill>
          <bgColor rgb="FFE2EFDA"/>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rgb="FFE2EFDA"/>
        </patternFill>
      </fill>
    </dxf>
    <dxf>
      <fill>
        <patternFill>
          <bgColor rgb="FFE2EFDA"/>
        </patternFill>
      </fill>
    </dxf>
    <dxf>
      <fill>
        <patternFill>
          <bgColor rgb="FFE2EFDA"/>
        </patternFill>
      </fill>
    </dxf>
    <dxf>
      <fill>
        <patternFill>
          <bgColor rgb="FFE2EFDA"/>
        </patternFill>
      </fill>
    </dxf>
    <dxf>
      <fill>
        <patternFill>
          <bgColor rgb="FFE2EFDA"/>
        </patternFill>
      </fill>
    </dxf>
    <dxf>
      <fill>
        <patternFill>
          <bgColor rgb="FFE2EFDA"/>
        </patternFill>
      </fill>
    </dxf>
    <dxf>
      <fill>
        <patternFill>
          <bgColor rgb="FFE2EFDA"/>
        </patternFill>
      </fill>
    </dxf>
    <dxf>
      <fill>
        <patternFill>
          <bgColor rgb="FFE2EFDA"/>
        </patternFill>
      </fill>
    </dxf>
    <dxf>
      <fill>
        <patternFill>
          <bgColor theme="9" tint="0.79998168889431442"/>
        </patternFill>
      </fill>
    </dxf>
    <dxf>
      <fill>
        <patternFill>
          <bgColor rgb="FFE2EFDA"/>
        </patternFill>
      </fill>
    </dxf>
    <dxf>
      <fill>
        <patternFill>
          <bgColor theme="9" tint="0.79998168889431442"/>
        </patternFill>
      </fill>
    </dxf>
    <dxf>
      <fill>
        <patternFill>
          <bgColor rgb="FFE2EFDA"/>
        </patternFill>
      </fill>
    </dxf>
    <dxf>
      <fill>
        <patternFill>
          <bgColor rgb="FFE2EFDA"/>
        </patternFill>
      </fill>
    </dxf>
    <dxf>
      <fill>
        <patternFill>
          <bgColor theme="9" tint="0.79998168889431442"/>
        </patternFill>
      </fill>
    </dxf>
    <dxf>
      <fill>
        <patternFill>
          <bgColor theme="9" tint="0.79998168889431442"/>
        </patternFill>
      </fill>
    </dxf>
    <dxf>
      <fill>
        <patternFill>
          <bgColor rgb="FFE2EFDA"/>
        </patternFill>
      </fill>
    </dxf>
    <dxf>
      <fill>
        <patternFill>
          <bgColor rgb="FFE2EFDA"/>
        </patternFill>
      </fill>
    </dxf>
    <dxf>
      <fill>
        <patternFill>
          <bgColor rgb="FFE2EFDA"/>
        </patternFill>
      </fill>
    </dxf>
    <dxf>
      <fill>
        <patternFill>
          <bgColor rgb="FFE2EFDA"/>
        </patternFill>
      </fill>
    </dxf>
    <dxf>
      <fill>
        <patternFill>
          <bgColor rgb="FFE2EFDA"/>
        </patternFill>
      </fill>
    </dxf>
    <dxf>
      <fill>
        <patternFill>
          <bgColor theme="9" tint="0.79998168889431442"/>
        </patternFill>
      </fill>
    </dxf>
    <dxf>
      <fill>
        <patternFill>
          <bgColor theme="9" tint="0.79998168889431442"/>
        </patternFill>
      </fill>
    </dxf>
    <dxf>
      <fill>
        <patternFill>
          <bgColor rgb="FFE2EFDA"/>
        </patternFill>
      </fill>
    </dxf>
    <dxf>
      <fill>
        <patternFill>
          <bgColor rgb="FFE2EFDA"/>
        </patternFill>
      </fill>
    </dxf>
    <dxf>
      <fill>
        <patternFill>
          <bgColor rgb="FFE2EFDA"/>
        </patternFill>
      </fill>
    </dxf>
    <dxf>
      <fill>
        <patternFill>
          <bgColor rgb="FFE2EFDA"/>
        </patternFill>
      </fill>
    </dxf>
    <dxf>
      <fill>
        <patternFill>
          <bgColor rgb="FFE2EFDA"/>
        </patternFill>
      </fill>
    </dxf>
    <dxf>
      <fill>
        <patternFill>
          <bgColor rgb="FFE2EFDA"/>
        </patternFill>
      </fill>
    </dxf>
    <dxf>
      <fill>
        <patternFill>
          <bgColor theme="9" tint="0.79998168889431442"/>
        </patternFill>
      </fill>
    </dxf>
    <dxf>
      <fill>
        <patternFill>
          <bgColor theme="9" tint="0.79998168889431442"/>
        </patternFill>
      </fill>
    </dxf>
    <dxf>
      <font>
        <color theme="0" tint="-0.24994659260841701"/>
      </font>
      <fill>
        <patternFill>
          <bgColor theme="0" tint="-0.24994659260841701"/>
        </patternFill>
      </fill>
      <border>
        <left/>
        <right/>
        <top/>
        <bottom/>
      </border>
    </dxf>
    <dxf>
      <font>
        <color theme="0" tint="-4.9989318521683403E-2"/>
      </font>
      <fill>
        <patternFill>
          <bgColor theme="0" tint="-4.9989318521683403E-2"/>
        </patternFill>
      </fill>
      <border>
        <left/>
        <right/>
        <top/>
        <bottom/>
        <vertical/>
        <horizontal/>
      </border>
    </dxf>
    <dxf>
      <font>
        <color theme="0" tint="-0.24994659260841701"/>
      </font>
      <fill>
        <patternFill>
          <bgColor theme="0" tint="-0.24994659260841701"/>
        </patternFill>
      </fill>
      <border>
        <left/>
        <right/>
        <top/>
        <bottom/>
      </border>
    </dxf>
    <dxf>
      <font>
        <color theme="0" tint="-0.24994659260841701"/>
      </font>
      <fill>
        <patternFill>
          <bgColor theme="0" tint="-0.24994659260841701"/>
        </patternFill>
      </fill>
      <border>
        <left/>
        <right/>
        <top/>
        <bottom/>
      </border>
    </dxf>
    <dxf>
      <font>
        <color theme="0" tint="-0.24994659260841701"/>
      </font>
      <fill>
        <patternFill>
          <bgColor theme="0" tint="-0.24994659260841701"/>
        </patternFill>
      </fill>
      <border>
        <left/>
        <right/>
        <top/>
        <bottom/>
      </border>
    </dxf>
    <dxf>
      <fill>
        <patternFill>
          <bgColor theme="9" tint="0.79998168889431442"/>
        </patternFill>
      </fill>
    </dxf>
    <dxf>
      <font>
        <color theme="0" tint="-0.24994659260841701"/>
      </font>
      <fill>
        <patternFill>
          <bgColor theme="0" tint="-0.24994659260841701"/>
        </patternFill>
      </fill>
      <border>
        <left/>
        <right/>
        <top/>
        <bottom/>
      </border>
    </dxf>
    <dxf>
      <font>
        <color theme="0" tint="-0.24994659260841701"/>
      </font>
      <fill>
        <patternFill>
          <bgColor theme="0" tint="-0.24994659260841701"/>
        </patternFill>
      </fill>
      <border>
        <left/>
        <right/>
        <top/>
        <bottom/>
      </border>
    </dxf>
    <dxf>
      <font>
        <color theme="0" tint="-0.24994659260841701"/>
      </font>
      <fill>
        <patternFill>
          <bgColor theme="0" tint="-0.24994659260841701"/>
        </patternFill>
      </fill>
      <border>
        <left/>
        <right/>
        <top/>
        <bottom/>
      </border>
    </dxf>
    <dxf>
      <fill>
        <patternFill>
          <bgColor rgb="FFE2EFDA"/>
        </patternFill>
      </fill>
    </dxf>
    <dxf>
      <font>
        <color theme="0" tint="-0.24994659260841701"/>
      </font>
      <fill>
        <patternFill>
          <bgColor theme="0" tint="-0.24994659260841701"/>
        </patternFill>
      </fill>
      <border>
        <left/>
        <right/>
        <top/>
        <bottom/>
      </border>
    </dxf>
    <dxf>
      <fill>
        <patternFill>
          <bgColor theme="9" tint="0.79998168889431442"/>
        </patternFill>
      </fill>
    </dxf>
    <dxf>
      <fill>
        <patternFill>
          <bgColor rgb="FFE2EFDA"/>
        </patternFill>
      </fill>
    </dxf>
    <dxf>
      <fill>
        <patternFill>
          <bgColor theme="9" tint="0.79998168889431442"/>
        </patternFill>
      </fill>
    </dxf>
    <dxf>
      <font>
        <color theme="0"/>
      </font>
      <fill>
        <patternFill patternType="solid">
          <fgColor auto="1"/>
          <bgColor theme="0"/>
        </patternFill>
      </fill>
      <border>
        <left/>
        <right/>
        <top/>
        <bottom/>
        <vertical/>
        <horizontal/>
      </border>
    </dxf>
    <dxf>
      <font>
        <color theme="0" tint="-0.24994659260841701"/>
      </font>
      <fill>
        <patternFill>
          <bgColor theme="0" tint="-0.24994659260841701"/>
        </patternFill>
      </fill>
      <border>
        <left/>
        <right/>
        <top/>
        <bottom/>
      </border>
    </dxf>
    <dxf>
      <font>
        <color theme="0" tint="-0.24994659260841701"/>
      </font>
      <fill>
        <patternFill>
          <bgColor theme="0" tint="-0.24994659260841701"/>
        </patternFill>
      </fill>
      <border>
        <left style="thin">
          <color theme="0" tint="-0.24994659260841701"/>
        </left>
        <right style="thin">
          <color theme="0" tint="-0.24994659260841701"/>
        </right>
        <top style="thin">
          <color theme="0" tint="-0.24994659260841701"/>
        </top>
        <bottom style="thin">
          <color theme="0" tint="-0.24994659260841701"/>
        </bottom>
        <vertical/>
        <horizontal/>
      </border>
    </dxf>
    <dxf>
      <fill>
        <patternFill>
          <bgColor rgb="FFE2EFDA"/>
        </patternFill>
      </fill>
    </dxf>
    <dxf>
      <font>
        <color theme="0" tint="-0.24994659260841701"/>
      </font>
      <fill>
        <patternFill>
          <bgColor theme="0" tint="-0.24994659260841701"/>
        </patternFill>
      </fill>
      <border>
        <left/>
        <right/>
        <top/>
        <bottom/>
      </border>
    </dxf>
    <dxf>
      <fill>
        <patternFill>
          <bgColor theme="9" tint="0.79998168889431442"/>
        </patternFill>
      </fill>
    </dxf>
    <dxf>
      <fill>
        <patternFill>
          <bgColor theme="9" tint="0.79998168889431442"/>
        </patternFill>
      </fill>
    </dxf>
    <dxf>
      <font>
        <color theme="0" tint="-0.24994659260841701"/>
      </font>
      <fill>
        <patternFill>
          <bgColor theme="0" tint="-0.24994659260841701"/>
        </patternFill>
      </fill>
      <border>
        <left style="thin">
          <color theme="0" tint="-0.24994659260841701"/>
        </left>
        <right style="thin">
          <color theme="0" tint="-0.24994659260841701"/>
        </right>
        <top style="thin">
          <color theme="0" tint="-0.24994659260841701"/>
        </top>
        <bottom style="thin">
          <color theme="0" tint="-0.24994659260841701"/>
        </bottom>
        <vertical/>
        <horizontal/>
      </border>
    </dxf>
    <dxf>
      <fill>
        <patternFill>
          <bgColor rgb="FFE2EFDA"/>
        </patternFill>
      </fill>
    </dxf>
    <dxf>
      <font>
        <color theme="0" tint="-4.9989318521683403E-2"/>
      </font>
      <fill>
        <patternFill>
          <bgColor theme="0" tint="-4.9989318521683403E-2"/>
        </patternFill>
      </fill>
      <border>
        <left/>
        <right/>
        <top/>
        <bottom/>
        <vertical/>
        <horizontal/>
      </border>
    </dxf>
    <dxf>
      <fill>
        <patternFill>
          <bgColor theme="9" tint="0.79998168889431442"/>
        </patternFill>
      </fill>
    </dxf>
    <dxf>
      <font>
        <color theme="0" tint="-0.24994659260841701"/>
      </font>
      <fill>
        <patternFill>
          <bgColor theme="0" tint="-0.24994659260841701"/>
        </patternFill>
      </fill>
      <border>
        <left/>
        <right/>
        <top/>
        <bottom/>
      </border>
    </dxf>
    <dxf>
      <font>
        <color theme="0" tint="-0.24994659260841701"/>
      </font>
      <fill>
        <patternFill>
          <bgColor theme="0" tint="-0.24994659260841701"/>
        </patternFill>
      </fill>
      <border>
        <left/>
        <right/>
        <top/>
        <bottom/>
      </border>
    </dxf>
    <dxf>
      <fill>
        <patternFill>
          <bgColor theme="9" tint="0.79998168889431442"/>
        </patternFill>
      </fill>
    </dxf>
    <dxf>
      <font>
        <color theme="0" tint="-0.24994659260841701"/>
      </font>
      <fill>
        <patternFill>
          <bgColor theme="0" tint="-0.24994659260841701"/>
        </patternFill>
      </fill>
      <border>
        <left/>
        <right/>
        <top/>
        <bottom/>
      </border>
    </dxf>
    <dxf>
      <font>
        <color theme="0" tint="-0.24994659260841701"/>
      </font>
      <fill>
        <patternFill>
          <bgColor theme="0" tint="-0.24994659260841701"/>
        </patternFill>
      </fill>
      <border>
        <left/>
        <right/>
        <top/>
        <bottom/>
      </border>
    </dxf>
    <dxf>
      <fill>
        <patternFill>
          <bgColor rgb="FFE2EFDA"/>
        </patternFill>
      </fill>
    </dxf>
    <dxf>
      <font>
        <color theme="0" tint="-0.24994659260841701"/>
      </font>
      <fill>
        <patternFill>
          <bgColor theme="0" tint="-0.24994659260841701"/>
        </patternFill>
      </fill>
      <border>
        <left/>
        <right/>
        <top/>
        <bottom/>
      </border>
    </dxf>
    <dxf>
      <fill>
        <patternFill>
          <bgColor rgb="FFE2EFDA"/>
        </patternFill>
      </fill>
    </dxf>
    <dxf>
      <fill>
        <patternFill>
          <bgColor theme="9" tint="0.79998168889431442"/>
        </patternFill>
      </fill>
    </dxf>
    <dxf>
      <font>
        <color theme="0" tint="-0.24994659260841701"/>
      </font>
      <fill>
        <patternFill>
          <bgColor theme="0" tint="-0.24994659260841701"/>
        </patternFill>
      </fill>
      <border>
        <left/>
        <right/>
        <top/>
        <bottom/>
      </border>
    </dxf>
    <dxf>
      <font>
        <color theme="0" tint="-0.24994659260841701"/>
      </font>
      <fill>
        <patternFill>
          <bgColor theme="0" tint="-0.24994659260841701"/>
        </patternFill>
      </fill>
      <border>
        <left/>
        <right/>
        <top/>
        <bottom/>
      </border>
    </dxf>
    <dxf>
      <font>
        <color theme="0" tint="-0.24994659260841701"/>
      </font>
      <fill>
        <patternFill>
          <bgColor theme="0" tint="-0.24994659260841701"/>
        </patternFill>
      </fill>
      <border>
        <left/>
        <right/>
        <top/>
        <bottom/>
      </border>
    </dxf>
    <dxf>
      <fill>
        <patternFill>
          <bgColor theme="9" tint="0.79998168889431442"/>
        </patternFill>
      </fill>
    </dxf>
    <dxf>
      <font>
        <color theme="0" tint="-0.24994659260841701"/>
      </font>
      <fill>
        <patternFill>
          <bgColor theme="0" tint="-0.24994659260841701"/>
        </patternFill>
      </fill>
      <border>
        <left/>
        <right/>
        <top/>
        <bottom/>
      </border>
    </dxf>
    <dxf>
      <fill>
        <patternFill>
          <bgColor theme="9" tint="0.79998168889431442"/>
        </patternFill>
      </fill>
    </dxf>
    <dxf>
      <font>
        <color theme="0" tint="-0.24994659260841701"/>
      </font>
      <fill>
        <patternFill>
          <bgColor theme="0" tint="-0.24994659260841701"/>
        </patternFill>
      </fill>
      <border>
        <left/>
        <right/>
        <top/>
        <bottom/>
      </border>
    </dxf>
    <dxf>
      <font>
        <color theme="0" tint="-4.9989318521683403E-2"/>
      </font>
      <fill>
        <patternFill>
          <bgColor theme="0" tint="-4.9989318521683403E-2"/>
        </patternFill>
      </fill>
      <border>
        <left/>
        <right/>
        <top/>
        <bottom/>
        <vertical/>
        <horizontal/>
      </border>
    </dxf>
    <dxf>
      <font>
        <color theme="0" tint="-0.24994659260841701"/>
      </font>
      <fill>
        <patternFill>
          <bgColor theme="0" tint="-0.24994659260841701"/>
        </patternFill>
      </fill>
      <border>
        <left/>
        <right/>
        <top/>
        <bottom/>
      </border>
    </dxf>
    <dxf>
      <font>
        <color theme="0" tint="-4.9989318521683403E-2"/>
      </font>
      <fill>
        <patternFill>
          <bgColor theme="0" tint="-4.9989318521683403E-2"/>
        </patternFill>
      </fill>
      <border>
        <left/>
        <right/>
        <top/>
        <bottom/>
        <vertical/>
        <horizontal/>
      </border>
    </dxf>
    <dxf>
      <fill>
        <patternFill>
          <bgColor theme="9" tint="0.79998168889431442"/>
        </patternFill>
      </fill>
    </dxf>
    <dxf>
      <font>
        <color theme="0" tint="-0.24994659260841701"/>
      </font>
      <fill>
        <patternFill>
          <bgColor theme="0" tint="-0.24994659260841701"/>
        </patternFill>
      </fill>
      <border>
        <left/>
        <right/>
        <top/>
        <bottom/>
      </border>
    </dxf>
    <dxf>
      <font>
        <color theme="0" tint="-0.24994659260841701"/>
      </font>
      <fill>
        <patternFill>
          <bgColor theme="0" tint="-0.24994659260841701"/>
        </patternFill>
      </fill>
      <border>
        <left/>
        <right/>
        <top/>
        <bottom/>
      </border>
    </dxf>
    <dxf>
      <font>
        <color theme="0" tint="-0.24994659260841701"/>
      </font>
      <fill>
        <patternFill>
          <bgColor theme="0" tint="-0.24994659260841701"/>
        </patternFill>
      </fill>
      <border>
        <left/>
        <right/>
        <top/>
        <bottom/>
      </border>
    </dxf>
    <dxf>
      <fill>
        <patternFill>
          <bgColor theme="9" tint="0.79998168889431442"/>
        </patternFill>
      </fill>
    </dxf>
    <dxf>
      <font>
        <color theme="0" tint="-0.24994659260841701"/>
      </font>
      <fill>
        <patternFill>
          <bgColor theme="0" tint="-0.24994659260841701"/>
        </patternFill>
      </fill>
      <border>
        <left/>
        <right/>
        <top/>
        <bottom/>
      </border>
    </dxf>
    <dxf>
      <fill>
        <patternFill>
          <bgColor theme="9" tint="0.79998168889431442"/>
        </patternFill>
      </fill>
    </dxf>
    <dxf>
      <font>
        <color theme="0" tint="-0.24994659260841701"/>
      </font>
      <fill>
        <patternFill>
          <bgColor theme="0" tint="-0.24994659260841701"/>
        </patternFill>
      </fill>
      <border>
        <left/>
        <right/>
        <top/>
        <bottom/>
      </border>
    </dxf>
    <dxf>
      <fill>
        <patternFill>
          <bgColor theme="9" tint="0.79998168889431442"/>
        </patternFill>
      </fill>
    </dxf>
    <dxf>
      <fill>
        <patternFill>
          <bgColor theme="9" tint="0.79998168889431442"/>
        </patternFill>
      </fill>
    </dxf>
    <dxf>
      <font>
        <color theme="0"/>
      </font>
      <fill>
        <patternFill patternType="none">
          <bgColor auto="1"/>
        </patternFill>
      </fill>
      <border>
        <left/>
        <right/>
        <top/>
        <bottom/>
      </border>
    </dxf>
    <dxf>
      <fill>
        <patternFill>
          <bgColor theme="9" tint="0.79998168889431442"/>
        </patternFill>
      </fill>
    </dxf>
    <dxf>
      <fill>
        <patternFill>
          <bgColor theme="9" tint="0.79998168889431442"/>
        </patternFill>
      </fill>
    </dxf>
    <dxf>
      <font>
        <color theme="0" tint="-0.24994659260841701"/>
      </font>
      <fill>
        <patternFill>
          <bgColor theme="0" tint="-0.24994659260841701"/>
        </patternFill>
      </fill>
      <border>
        <left/>
        <right/>
        <top/>
        <bottom/>
      </border>
    </dxf>
    <dxf>
      <fill>
        <patternFill>
          <bgColor rgb="FFE2EFDA"/>
        </patternFill>
      </fill>
    </dxf>
    <dxf>
      <font>
        <color theme="0" tint="-0.24994659260841701"/>
      </font>
      <fill>
        <patternFill>
          <bgColor theme="0" tint="-0.24994659260841701"/>
        </patternFill>
      </fill>
      <border>
        <left style="thin">
          <color theme="0" tint="-0.24994659260841701"/>
        </left>
        <right style="thin">
          <color theme="0" tint="-0.24994659260841701"/>
        </right>
        <top style="thin">
          <color theme="0" tint="-0.24994659260841701"/>
        </top>
        <bottom style="thin">
          <color theme="0" tint="-0.24994659260841701"/>
        </bottom>
        <vertical/>
        <horizontal/>
      </border>
    </dxf>
    <dxf>
      <font>
        <color theme="0" tint="-0.24994659260841701"/>
      </font>
      <fill>
        <patternFill>
          <bgColor theme="0" tint="-0.24994659260841701"/>
        </patternFill>
      </fill>
      <border>
        <left/>
        <right/>
        <top/>
        <bottom/>
      </border>
    </dxf>
    <dxf>
      <fill>
        <patternFill>
          <bgColor rgb="FFE2EFDA"/>
        </patternFill>
      </fill>
    </dxf>
    <dxf>
      <font>
        <color theme="0" tint="-0.24994659260841701"/>
      </font>
      <fill>
        <patternFill>
          <bgColor theme="0" tint="-0.24994659260841701"/>
        </patternFill>
      </fill>
      <border>
        <left style="thin">
          <color theme="0" tint="-0.24994659260841701"/>
        </left>
        <right style="thin">
          <color theme="0" tint="-0.24994659260841701"/>
        </right>
        <top style="thin">
          <color theme="0" tint="-0.24994659260841701"/>
        </top>
        <bottom style="thin">
          <color theme="0" tint="-0.24994659260841701"/>
        </bottom>
        <vertical/>
        <horizontal/>
      </border>
    </dxf>
    <dxf>
      <font>
        <color theme="0" tint="-0.24994659260841701"/>
      </font>
      <fill>
        <patternFill>
          <bgColor theme="0" tint="-0.24994659260841701"/>
        </patternFill>
      </fill>
      <border>
        <left/>
        <right/>
        <top/>
        <bottom/>
      </border>
    </dxf>
    <dxf>
      <fill>
        <patternFill>
          <bgColor rgb="FFE2EFDA"/>
        </patternFill>
      </fill>
    </dxf>
    <dxf>
      <font>
        <color theme="0" tint="-0.24994659260841701"/>
      </font>
      <fill>
        <patternFill>
          <bgColor theme="0" tint="-0.24994659260841701"/>
        </patternFill>
      </fill>
      <border>
        <left style="thin">
          <color theme="0" tint="-0.24994659260841701"/>
        </left>
        <right style="thin">
          <color theme="0" tint="-0.24994659260841701"/>
        </right>
        <top style="thin">
          <color theme="0" tint="-0.24994659260841701"/>
        </top>
        <bottom style="thin">
          <color theme="0" tint="-0.24994659260841701"/>
        </bottom>
        <vertical/>
        <horizontal/>
      </border>
    </dxf>
    <dxf>
      <font>
        <color theme="0" tint="-0.24994659260841701"/>
      </font>
      <fill>
        <patternFill>
          <bgColor theme="0" tint="-0.24994659260841701"/>
        </patternFill>
      </fill>
      <border>
        <left style="thin">
          <color theme="0" tint="-0.24994659260841701"/>
        </left>
        <right style="thin">
          <color theme="0" tint="-0.24994659260841701"/>
        </right>
        <top style="thin">
          <color theme="0" tint="-0.24994659260841701"/>
        </top>
        <bottom style="thin">
          <color theme="0" tint="-0.24994659260841701"/>
        </bottom>
        <vertical/>
        <horizontal/>
      </border>
    </dxf>
    <dxf>
      <fill>
        <patternFill>
          <bgColor rgb="FFE2EFDA"/>
        </patternFill>
      </fill>
    </dxf>
    <dxf>
      <fill>
        <patternFill>
          <bgColor rgb="FFE2EFDA"/>
        </patternFill>
      </fill>
    </dxf>
    <dxf>
      <font>
        <color theme="0" tint="-0.24994659260841701"/>
      </font>
      <fill>
        <patternFill>
          <bgColor theme="0" tint="-0.24994659260841701"/>
        </patternFill>
      </fill>
      <border>
        <left style="thin">
          <color theme="0" tint="-0.24994659260841701"/>
        </left>
        <right style="thin">
          <color theme="0" tint="-0.24994659260841701"/>
        </right>
        <top style="thin">
          <color theme="0" tint="-0.24994659260841701"/>
        </top>
        <bottom style="thin">
          <color theme="0" tint="-0.24994659260841701"/>
        </bottom>
        <vertical/>
        <horizontal/>
      </border>
    </dxf>
    <dxf>
      <font>
        <color theme="0" tint="-0.24994659260841701"/>
      </font>
      <fill>
        <patternFill>
          <bgColor theme="0" tint="-0.24994659260841701"/>
        </patternFill>
      </fill>
      <border>
        <left style="thin">
          <color theme="0" tint="-0.24994659260841701"/>
        </left>
        <right style="thin">
          <color theme="0" tint="-0.24994659260841701"/>
        </right>
        <top style="thin">
          <color theme="0" tint="-0.24994659260841701"/>
        </top>
        <bottom style="thin">
          <color theme="0" tint="-0.24994659260841701"/>
        </bottom>
        <vertical/>
        <horizontal/>
      </border>
    </dxf>
    <dxf>
      <fill>
        <patternFill>
          <bgColor rgb="FFE2EFDA"/>
        </patternFill>
      </fill>
    </dxf>
    <dxf>
      <font>
        <color theme="0" tint="-0.24994659260841701"/>
      </font>
      <fill>
        <patternFill>
          <bgColor theme="0" tint="-0.24994659260841701"/>
        </patternFill>
      </fill>
      <border>
        <left/>
        <right/>
        <top/>
        <bottom/>
      </border>
    </dxf>
    <dxf>
      <fill>
        <patternFill>
          <bgColor theme="9" tint="0.79998168889431442"/>
        </patternFill>
      </fill>
    </dxf>
    <dxf>
      <font>
        <color theme="0" tint="-0.24994659260841701"/>
      </font>
      <fill>
        <patternFill>
          <bgColor theme="0" tint="-0.24994659260841701"/>
        </patternFill>
      </fill>
      <border>
        <left/>
        <right/>
        <top/>
        <bottom/>
      </border>
    </dxf>
    <dxf>
      <fill>
        <patternFill>
          <bgColor rgb="FFE2EFDA"/>
        </patternFill>
      </fill>
    </dxf>
    <dxf>
      <font>
        <color theme="0" tint="-0.24994659260841701"/>
      </font>
      <fill>
        <patternFill>
          <bgColor theme="0" tint="-0.24994659260841701"/>
        </patternFill>
      </fill>
      <border>
        <left style="thin">
          <color theme="0" tint="-0.24994659260841701"/>
        </left>
        <right style="thin">
          <color theme="0" tint="-0.24994659260841701"/>
        </right>
        <top style="thin">
          <color theme="0" tint="-0.24994659260841701"/>
        </top>
        <bottom style="thin">
          <color theme="0" tint="-0.24994659260841701"/>
        </bottom>
        <vertical/>
        <horizontal/>
      </border>
    </dxf>
    <dxf>
      <font>
        <color theme="0" tint="-0.24994659260841701"/>
      </font>
      <fill>
        <patternFill>
          <bgColor theme="0" tint="-0.24994659260841701"/>
        </patternFill>
      </fill>
      <border>
        <left style="thin">
          <color theme="0" tint="-0.24994659260841701"/>
        </left>
        <right style="thin">
          <color theme="0" tint="-0.24994659260841701"/>
        </right>
        <top style="thin">
          <color theme="0" tint="-0.24994659260841701"/>
        </top>
        <bottom style="thin">
          <color theme="0" tint="-0.24994659260841701"/>
        </bottom>
        <vertical/>
        <horizontal/>
      </border>
    </dxf>
    <dxf>
      <fill>
        <patternFill>
          <bgColor rgb="FFE2EFDA"/>
        </patternFill>
      </fill>
    </dxf>
    <dxf>
      <font>
        <color theme="0" tint="-0.24994659260841701"/>
      </font>
      <fill>
        <patternFill>
          <bgColor theme="0" tint="-0.24994659260841701"/>
        </patternFill>
      </fill>
      <border>
        <left style="thin">
          <color theme="0" tint="-0.24994659260841701"/>
        </left>
        <right style="thin">
          <color theme="0" tint="-0.24994659260841701"/>
        </right>
        <top style="thin">
          <color theme="0" tint="-0.24994659260841701"/>
        </top>
        <bottom style="thin">
          <color theme="0" tint="-0.24994659260841701"/>
        </bottom>
        <vertical/>
        <horizontal/>
      </border>
    </dxf>
    <dxf>
      <font>
        <color theme="0" tint="-0.24994659260841701"/>
      </font>
      <fill>
        <patternFill>
          <bgColor theme="0" tint="-0.24994659260841701"/>
        </patternFill>
      </fill>
      <border>
        <left/>
        <right/>
        <top/>
        <bottom/>
      </border>
    </dxf>
    <dxf>
      <fill>
        <patternFill>
          <bgColor theme="9" tint="0.79998168889431442"/>
        </patternFill>
      </fill>
    </dxf>
    <dxf>
      <fill>
        <patternFill>
          <bgColor theme="9" tint="0.79998168889431442"/>
        </patternFill>
      </fill>
    </dxf>
    <dxf>
      <fill>
        <patternFill>
          <bgColor rgb="FFE2EFDA"/>
        </patternFill>
      </fill>
    </dxf>
    <dxf>
      <fill>
        <patternFill>
          <bgColor rgb="FFE2EFDA"/>
        </patternFill>
      </fill>
    </dxf>
    <dxf>
      <fill>
        <patternFill>
          <bgColor rgb="FFE2EFDA"/>
        </patternFill>
      </fill>
    </dxf>
    <dxf>
      <fill>
        <patternFill>
          <bgColor rgb="FFE2EFDA"/>
        </patternFill>
      </fill>
    </dxf>
    <dxf>
      <fill>
        <patternFill>
          <bgColor theme="9" tint="0.79998168889431442"/>
        </patternFill>
      </fill>
    </dxf>
    <dxf>
      <font>
        <color theme="0" tint="-0.24994659260841701"/>
      </font>
      <fill>
        <patternFill>
          <bgColor theme="0" tint="-0.24994659260841701"/>
        </patternFill>
      </fill>
      <border>
        <left/>
        <right/>
        <top/>
        <bottom/>
      </border>
    </dxf>
    <dxf>
      <fill>
        <patternFill>
          <bgColor rgb="FFE2EFDA"/>
        </patternFill>
      </fill>
    </dxf>
    <dxf>
      <fill>
        <patternFill>
          <bgColor rgb="FFE2EFDA"/>
        </patternFill>
      </fill>
    </dxf>
    <dxf>
      <fill>
        <patternFill>
          <bgColor rgb="FFE2EFDA"/>
        </patternFill>
      </fill>
    </dxf>
    <dxf>
      <fill>
        <patternFill>
          <bgColor rgb="FFE2EFDA"/>
        </patternFill>
      </fill>
    </dxf>
    <dxf>
      <fill>
        <patternFill>
          <bgColor theme="9" tint="0.79998168889431442"/>
        </patternFill>
      </fill>
    </dxf>
    <dxf>
      <font>
        <color theme="0" tint="-0.24994659260841701"/>
      </font>
      <fill>
        <patternFill>
          <bgColor theme="0" tint="-0.24994659260841701"/>
        </patternFill>
      </fill>
      <border>
        <left/>
        <right/>
        <top/>
        <bottom/>
      </border>
    </dxf>
    <dxf>
      <fill>
        <patternFill>
          <bgColor rgb="FFE2EFDA"/>
        </patternFill>
      </fill>
    </dxf>
    <dxf>
      <fill>
        <patternFill>
          <bgColor rgb="FFE2EFDA"/>
        </patternFill>
      </fill>
    </dxf>
    <dxf>
      <fill>
        <patternFill>
          <bgColor rgb="FFE2EFDA"/>
        </patternFill>
      </fill>
    </dxf>
    <dxf>
      <fill>
        <patternFill>
          <bgColor rgb="FFE2EFDA"/>
        </patternFill>
      </fill>
    </dxf>
    <dxf>
      <fill>
        <patternFill>
          <bgColor rgb="FFE2EFDA"/>
        </patternFill>
      </fill>
    </dxf>
    <dxf>
      <fill>
        <patternFill>
          <bgColor rgb="FFE2EFDA"/>
        </patternFill>
      </fill>
    </dxf>
    <dxf>
      <font>
        <color theme="0" tint="-0.24994659260841701"/>
      </font>
      <fill>
        <patternFill>
          <bgColor theme="0" tint="-0.24994659260841701"/>
        </patternFill>
      </fill>
      <border>
        <left/>
        <right/>
        <top/>
        <bottom/>
      </border>
    </dxf>
    <dxf>
      <font>
        <color theme="0" tint="-0.24994659260841701"/>
      </font>
      <fill>
        <patternFill>
          <bgColor theme="0" tint="-0.24994659260841701"/>
        </patternFill>
      </fill>
      <border>
        <left/>
        <right/>
        <top/>
        <bottom/>
      </border>
    </dxf>
    <dxf>
      <font>
        <color theme="0" tint="-0.24994659260841701"/>
      </font>
      <fill>
        <patternFill>
          <bgColor theme="0" tint="-0.24994659260841701"/>
        </patternFill>
      </fill>
      <border>
        <left style="thin">
          <color theme="0" tint="-0.24994659260841701"/>
        </left>
        <right style="thin">
          <color theme="0" tint="-0.24994659260841701"/>
        </right>
        <top style="thin">
          <color theme="0" tint="-0.24994659260841701"/>
        </top>
        <bottom style="thin">
          <color theme="0" tint="-0.24994659260841701"/>
        </bottom>
        <vertical/>
        <horizontal/>
      </border>
    </dxf>
    <dxf>
      <font>
        <color theme="0" tint="-4.9989318521683403E-2"/>
      </font>
      <fill>
        <patternFill>
          <bgColor theme="0" tint="-4.9989318521683403E-2"/>
        </patternFill>
      </fill>
      <border>
        <left/>
        <right/>
        <top/>
        <bottom/>
        <vertical/>
        <horizontal/>
      </border>
    </dxf>
    <dxf>
      <font>
        <color theme="0" tint="-0.24994659260841701"/>
      </font>
      <fill>
        <patternFill>
          <bgColor theme="0" tint="-0.24994659260841701"/>
        </patternFill>
      </fill>
      <border>
        <left style="thin">
          <color theme="0" tint="-0.24994659260841701"/>
        </left>
        <right style="thin">
          <color theme="0" tint="-0.24994659260841701"/>
        </right>
        <top style="thin">
          <color theme="0" tint="-0.24994659260841701"/>
        </top>
        <bottom style="thin">
          <color theme="0" tint="-0.24994659260841701"/>
        </bottom>
        <vertical/>
        <horizontal/>
      </border>
    </dxf>
    <dxf>
      <fill>
        <patternFill>
          <bgColor theme="9" tint="0.79998168889431442"/>
        </patternFill>
      </fill>
    </dxf>
    <dxf>
      <font>
        <color theme="0" tint="-0.24994659260841701"/>
      </font>
      <fill>
        <patternFill>
          <bgColor theme="0" tint="-0.24994659260841701"/>
        </patternFill>
      </fill>
      <border>
        <left/>
        <right/>
        <top/>
        <bottom/>
      </border>
    </dxf>
    <dxf>
      <font>
        <color theme="0" tint="-0.24994659260841701"/>
      </font>
      <fill>
        <patternFill>
          <bgColor theme="0" tint="-0.24994659260841701"/>
        </patternFill>
      </fill>
      <border>
        <left style="thin">
          <color theme="0" tint="-0.24994659260841701"/>
        </left>
        <right style="thin">
          <color theme="0" tint="-0.24994659260841701"/>
        </right>
        <top style="thin">
          <color theme="0" tint="-0.24994659260841701"/>
        </top>
        <bottom style="thin">
          <color theme="0" tint="-0.24994659260841701"/>
        </bottom>
        <vertical/>
        <horizontal/>
      </border>
    </dxf>
    <dxf>
      <fill>
        <patternFill>
          <bgColor theme="9" tint="0.79998168889431442"/>
        </patternFill>
      </fill>
    </dxf>
    <dxf>
      <font>
        <color theme="0" tint="-0.24994659260841701"/>
      </font>
      <fill>
        <patternFill>
          <bgColor theme="0" tint="-0.24994659260841701"/>
        </patternFill>
      </fill>
      <border>
        <left/>
        <right/>
        <top/>
        <bottom/>
      </border>
    </dxf>
    <dxf>
      <font>
        <color theme="0" tint="-0.24994659260841701"/>
      </font>
      <fill>
        <patternFill>
          <bgColor theme="0" tint="-0.24994659260841701"/>
        </patternFill>
      </fill>
      <border>
        <left style="thin">
          <color theme="0" tint="-0.24994659260841701"/>
        </left>
        <right style="thin">
          <color theme="0" tint="-0.24994659260841701"/>
        </right>
        <top style="thin">
          <color theme="0" tint="-0.24994659260841701"/>
        </top>
        <bottom style="thin">
          <color theme="0" tint="-0.24994659260841701"/>
        </bottom>
        <vertical/>
        <horizontal/>
      </border>
    </dxf>
    <dxf>
      <font>
        <color theme="0" tint="-0.24994659260841701"/>
      </font>
      <fill>
        <patternFill>
          <bgColor theme="0" tint="-0.24994659260841701"/>
        </patternFill>
      </fill>
      <border>
        <left/>
        <right/>
        <top/>
        <bottom/>
      </border>
    </dxf>
    <dxf>
      <fill>
        <patternFill>
          <bgColor theme="9" tint="0.79998168889431442"/>
        </patternFill>
      </fill>
    </dxf>
    <dxf>
      <fill>
        <patternFill>
          <bgColor rgb="FFE2EFDA"/>
        </patternFill>
      </fill>
    </dxf>
    <dxf>
      <font>
        <color theme="0" tint="-0.24994659260841701"/>
      </font>
      <fill>
        <patternFill>
          <bgColor theme="0" tint="-0.24994659260841701"/>
        </patternFill>
      </fill>
      <border>
        <left style="thin">
          <color theme="0" tint="-0.24994659260841701"/>
        </left>
        <right style="thin">
          <color theme="0" tint="-0.24994659260841701"/>
        </right>
        <top style="thin">
          <color theme="0" tint="-0.24994659260841701"/>
        </top>
        <bottom style="thin">
          <color theme="0" tint="-0.24994659260841701"/>
        </bottom>
        <vertical/>
        <horizontal/>
      </border>
    </dxf>
    <dxf>
      <fill>
        <patternFill>
          <bgColor theme="9" tint="0.79998168889431442"/>
        </patternFill>
      </fill>
    </dxf>
    <dxf>
      <font>
        <color theme="0" tint="-0.24994659260841701"/>
      </font>
      <fill>
        <patternFill>
          <bgColor theme="0" tint="-0.24994659260841701"/>
        </patternFill>
      </fill>
      <border>
        <left/>
        <right/>
        <top/>
        <bottom/>
      </border>
    </dxf>
    <dxf>
      <font>
        <color theme="0" tint="-0.24994659260841701"/>
      </font>
      <fill>
        <patternFill>
          <bgColor theme="0" tint="-0.24994659260841701"/>
        </patternFill>
      </fill>
      <border>
        <left style="thin">
          <color theme="0" tint="-0.24994659260841701"/>
        </left>
        <right style="thin">
          <color theme="0" tint="-0.24994659260841701"/>
        </right>
        <top style="thin">
          <color theme="0" tint="-0.24994659260841701"/>
        </top>
        <bottom style="thin">
          <color theme="0" tint="-0.24994659260841701"/>
        </bottom>
        <vertical/>
        <horizontal/>
      </border>
    </dxf>
    <dxf>
      <font>
        <color theme="0" tint="-4.9989318521683403E-2"/>
      </font>
      <fill>
        <patternFill>
          <bgColor theme="0" tint="-4.9989318521683403E-2"/>
        </patternFill>
      </fill>
      <border>
        <left/>
        <right/>
        <top/>
        <bottom/>
        <vertical/>
        <horizontal/>
      </border>
    </dxf>
    <dxf>
      <fill>
        <patternFill>
          <bgColor theme="9" tint="0.79998168889431442"/>
        </patternFill>
      </fill>
    </dxf>
    <dxf>
      <font>
        <color theme="0" tint="-0.24994659260841701"/>
      </font>
      <fill>
        <patternFill>
          <bgColor theme="0" tint="-0.24994659260841701"/>
        </patternFill>
      </fill>
      <border>
        <left/>
        <right/>
        <top/>
        <bottom/>
      </border>
    </dxf>
    <dxf>
      <font>
        <color theme="0" tint="-4.9989318521683403E-2"/>
      </font>
      <fill>
        <patternFill>
          <bgColor theme="0" tint="-4.9989318521683403E-2"/>
        </patternFill>
      </fill>
      <border>
        <left/>
        <right/>
        <top/>
        <bottom/>
        <vertical/>
        <horizontal/>
      </border>
    </dxf>
    <dxf>
      <font>
        <color theme="0" tint="-0.24994659260841701"/>
      </font>
      <fill>
        <patternFill>
          <bgColor theme="0" tint="-0.24994659260841701"/>
        </patternFill>
      </fill>
      <border>
        <left style="thin">
          <color theme="0" tint="-0.24994659260841701"/>
        </left>
        <right style="thin">
          <color theme="0" tint="-0.24994659260841701"/>
        </right>
        <top style="thin">
          <color theme="0" tint="-0.24994659260841701"/>
        </top>
        <bottom style="thin">
          <color theme="0" tint="-0.24994659260841701"/>
        </bottom>
        <vertical/>
        <horizontal/>
      </border>
    </dxf>
    <dxf>
      <fill>
        <patternFill>
          <bgColor theme="9" tint="0.79998168889431442"/>
        </patternFill>
      </fill>
    </dxf>
    <dxf>
      <font>
        <color theme="0" tint="-0.24994659260841701"/>
      </font>
      <fill>
        <patternFill>
          <bgColor theme="0" tint="-0.24994659260841701"/>
        </patternFill>
      </fill>
      <border>
        <left/>
        <right/>
        <top/>
        <bottom/>
      </border>
    </dxf>
    <dxf>
      <fill>
        <patternFill>
          <bgColor theme="9" tint="0.79998168889431442"/>
        </patternFill>
      </fill>
    </dxf>
    <dxf>
      <font>
        <color theme="0" tint="-0.24994659260841701"/>
      </font>
      <fill>
        <patternFill>
          <bgColor theme="0" tint="-0.24994659260841701"/>
        </patternFill>
      </fill>
      <border>
        <left/>
        <right/>
        <top/>
        <bottom/>
      </border>
    </dxf>
    <dxf>
      <fill>
        <patternFill>
          <bgColor rgb="FFE2EFDA"/>
        </patternFill>
      </fill>
    </dxf>
    <dxf>
      <fill>
        <patternFill>
          <bgColor rgb="FFE2EFDA"/>
        </patternFill>
      </fill>
    </dxf>
    <dxf>
      <fill>
        <patternFill>
          <bgColor rgb="FFE2EFDA"/>
        </patternFill>
      </fill>
    </dxf>
    <dxf>
      <fill>
        <patternFill>
          <bgColor rgb="FFE2EFDA"/>
        </patternFill>
      </fill>
    </dxf>
    <dxf>
      <fill>
        <patternFill>
          <bgColor rgb="FFE2EFDA"/>
        </patternFill>
      </fill>
    </dxf>
    <dxf>
      <fill>
        <patternFill>
          <bgColor rgb="FFE2EFDA"/>
        </patternFill>
      </fill>
    </dxf>
    <dxf>
      <fill>
        <patternFill>
          <bgColor rgb="FFE2EFDA"/>
        </patternFill>
      </fill>
    </dxf>
    <dxf>
      <fill>
        <patternFill>
          <bgColor rgb="FFE2EFDA"/>
        </patternFill>
      </fill>
    </dxf>
    <dxf>
      <fill>
        <patternFill>
          <bgColor rgb="FFE2EFDA"/>
        </patternFill>
      </fill>
    </dxf>
    <dxf>
      <fill>
        <patternFill>
          <bgColor rgb="FFE2EFDA"/>
        </patternFill>
      </fill>
    </dxf>
    <dxf>
      <fill>
        <patternFill>
          <bgColor rgb="FFE2EFDA"/>
        </patternFill>
      </fill>
    </dxf>
    <dxf>
      <fill>
        <patternFill>
          <fgColor auto="1"/>
          <bgColor theme="9" tint="0.79998168889431442"/>
        </patternFill>
      </fill>
    </dxf>
    <dxf>
      <fill>
        <patternFill patternType="none">
          <bgColor auto="1"/>
        </patternFill>
      </fill>
      <border>
        <left style="thin">
          <color rgb="FF848484"/>
        </left>
        <right/>
        <top/>
        <bottom/>
        <vertical/>
        <horizontal/>
      </border>
    </dxf>
    <dxf>
      <fill>
        <patternFill>
          <bgColor theme="9" tint="0.79998168889431442"/>
        </patternFill>
      </fill>
    </dxf>
    <dxf>
      <font>
        <color theme="0"/>
      </font>
      <fill>
        <patternFill patternType="none">
          <bgColor auto="1"/>
        </patternFill>
      </fill>
      <border>
        <left/>
        <right/>
        <top/>
        <bottom/>
      </border>
    </dxf>
    <dxf>
      <fill>
        <patternFill>
          <bgColor rgb="FFE2EFDA"/>
        </patternFill>
      </fill>
    </dxf>
    <dxf>
      <fill>
        <patternFill>
          <bgColor rgb="FFE2EFDA"/>
        </patternFill>
      </fill>
    </dxf>
    <dxf>
      <fill>
        <patternFill>
          <bgColor theme="9" tint="0.79998168889431442"/>
        </patternFill>
      </fill>
    </dxf>
    <dxf>
      <fill>
        <patternFill>
          <fgColor auto="1"/>
          <bgColor theme="9" tint="0.79998168889431442"/>
        </patternFill>
      </fill>
    </dxf>
    <dxf>
      <fill>
        <patternFill>
          <bgColor theme="9" tint="0.79998168889431442"/>
        </patternFill>
      </fill>
    </dxf>
    <dxf>
      <font>
        <color theme="0"/>
      </font>
      <fill>
        <patternFill patternType="none">
          <bgColor auto="1"/>
        </patternFill>
      </fill>
      <border>
        <left/>
        <right/>
        <top/>
        <bottom/>
        <vertical/>
        <horizontal/>
      </border>
    </dxf>
    <dxf>
      <fill>
        <patternFill>
          <bgColor rgb="FFE2EFDA"/>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rgb="FFE2EFDA"/>
        </patternFill>
      </fill>
    </dxf>
    <dxf>
      <fill>
        <patternFill>
          <bgColor theme="9" tint="0.79998168889431442"/>
        </patternFill>
      </fill>
    </dxf>
    <dxf>
      <fill>
        <patternFill>
          <bgColor rgb="FFE2EFDA"/>
        </patternFill>
      </fill>
    </dxf>
    <dxf>
      <fill>
        <patternFill>
          <bgColor theme="9" tint="0.79998168889431442"/>
        </patternFill>
      </fill>
    </dxf>
    <dxf>
      <fill>
        <patternFill>
          <bgColor rgb="FFE2EFDA"/>
        </patternFill>
      </fill>
    </dxf>
    <dxf>
      <fill>
        <patternFill>
          <bgColor theme="9" tint="0.79998168889431442"/>
        </patternFill>
      </fill>
    </dxf>
    <dxf>
      <fill>
        <patternFill>
          <bgColor theme="9" tint="0.79998168889431442"/>
        </patternFill>
      </fill>
    </dxf>
    <dxf>
      <fill>
        <patternFill>
          <bgColor rgb="FFE2EFDA"/>
        </patternFill>
      </fill>
    </dxf>
    <dxf>
      <font>
        <color theme="0" tint="-0.24994659260841701"/>
      </font>
      <fill>
        <patternFill>
          <bgColor theme="0" tint="-0.24994659260841701"/>
        </patternFill>
      </fill>
      <border>
        <left/>
        <right/>
        <top/>
        <bottom/>
      </border>
    </dxf>
    <dxf>
      <font>
        <color theme="0" tint="-0.24994659260841701"/>
      </font>
      <fill>
        <patternFill>
          <bgColor theme="0" tint="-0.24994659260841701"/>
        </patternFill>
      </fill>
      <border>
        <left/>
        <right/>
        <top/>
        <bottom/>
      </border>
    </dxf>
    <dxf>
      <font>
        <b val="0"/>
        <i val="0"/>
        <strike val="0"/>
        <condense val="0"/>
        <extend val="0"/>
        <outline val="0"/>
        <shadow val="0"/>
        <u val="none"/>
        <vertAlign val="baseline"/>
        <sz val="10"/>
        <color theme="1"/>
        <name val="Arial"/>
        <scheme val="none"/>
      </font>
      <alignment horizontal="general" vertical="center" textRotation="0" wrapText="0" indent="0" justifyLastLine="0" shrinkToFit="0" readingOrder="0"/>
    </dxf>
    <dxf>
      <font>
        <b val="0"/>
        <i val="0"/>
        <strike val="0"/>
        <condense val="0"/>
        <extend val="0"/>
        <outline val="0"/>
        <shadow val="0"/>
        <u val="none"/>
        <vertAlign val="baseline"/>
        <sz val="10"/>
        <color theme="1"/>
        <name val="Arial"/>
        <scheme val="none"/>
      </font>
      <alignment horizontal="general" vertical="center" textRotation="0" wrapText="0" indent="0" justifyLastLine="0" shrinkToFit="0" readingOrder="0"/>
    </dxf>
    <dxf>
      <font>
        <b val="0"/>
        <i val="0"/>
        <strike val="0"/>
        <condense val="0"/>
        <extend val="0"/>
        <outline val="0"/>
        <shadow val="0"/>
        <u val="none"/>
        <vertAlign val="baseline"/>
        <sz val="10"/>
        <color theme="1"/>
        <name val="Arial"/>
        <scheme val="none"/>
      </font>
      <alignment horizontal="general" vertical="center" textRotation="0" wrapText="0" indent="0" justifyLastLine="0" shrinkToFit="0" readingOrder="0"/>
    </dxf>
    <dxf>
      <font>
        <b val="0"/>
        <i val="0"/>
        <strike val="0"/>
        <condense val="0"/>
        <extend val="0"/>
        <outline val="0"/>
        <shadow val="0"/>
        <u val="none"/>
        <vertAlign val="baseline"/>
        <sz val="10"/>
        <color theme="1"/>
        <name val="Arial"/>
        <scheme val="none"/>
      </font>
      <alignment horizontal="general" vertical="center" textRotation="0" wrapText="0" indent="0" justifyLastLine="0" shrinkToFit="0" readingOrder="0"/>
    </dxf>
    <dxf>
      <font>
        <b val="0"/>
        <i val="0"/>
        <strike val="0"/>
        <condense val="0"/>
        <extend val="0"/>
        <outline val="0"/>
        <shadow val="0"/>
        <u val="none"/>
        <vertAlign val="baseline"/>
        <sz val="10"/>
        <color theme="1"/>
        <name val="Arial"/>
        <scheme val="none"/>
      </font>
      <alignment horizontal="general" vertical="center" textRotation="0" wrapText="0" indent="0" justifyLastLine="0" shrinkToFit="0" readingOrder="0"/>
    </dxf>
    <dxf>
      <font>
        <b val="0"/>
        <i val="0"/>
        <strike val="0"/>
        <condense val="0"/>
        <extend val="0"/>
        <outline val="0"/>
        <shadow val="0"/>
        <u val="none"/>
        <vertAlign val="baseline"/>
        <sz val="10"/>
        <color theme="1"/>
        <name val="Arial"/>
        <scheme val="none"/>
      </font>
      <alignment horizontal="general" vertical="center" textRotation="0" wrapText="0" indent="0" justifyLastLine="0" shrinkToFit="0" readingOrder="0"/>
    </dxf>
    <dxf>
      <font>
        <b val="0"/>
        <i val="0"/>
        <strike val="0"/>
        <condense val="0"/>
        <extend val="0"/>
        <outline val="0"/>
        <shadow val="0"/>
        <u val="none"/>
        <vertAlign val="baseline"/>
        <sz val="11"/>
        <color theme="1"/>
        <name val="Calibri"/>
        <scheme val="minor"/>
      </font>
      <alignment horizontal="general" vertical="center" textRotation="0" wrapText="0" indent="0" justifyLastLine="0" shrinkToFit="0" readingOrder="0"/>
    </dxf>
    <dxf>
      <font>
        <b val="0"/>
        <i val="0"/>
        <strike val="0"/>
        <condense val="0"/>
        <extend val="0"/>
        <outline val="0"/>
        <shadow val="0"/>
        <u val="none"/>
        <vertAlign val="baseline"/>
        <sz val="11"/>
        <color theme="1"/>
        <name val="Calibri"/>
        <scheme val="minor"/>
      </font>
      <alignment horizontal="general" vertical="center" textRotation="0" wrapText="0" indent="0" justifyLastLine="0" shrinkToFit="0" readingOrder="0"/>
    </dxf>
    <dxf>
      <font>
        <b val="0"/>
        <i val="0"/>
        <strike val="0"/>
        <condense val="0"/>
        <extend val="0"/>
        <outline val="0"/>
        <shadow val="0"/>
        <u val="none"/>
        <vertAlign val="baseline"/>
        <sz val="11"/>
        <color theme="1"/>
        <name val="Calibri"/>
        <scheme val="minor"/>
      </font>
    </dxf>
    <dxf>
      <font>
        <b val="0"/>
        <i val="0"/>
        <strike val="0"/>
        <condense val="0"/>
        <extend val="0"/>
        <outline val="0"/>
        <shadow val="0"/>
        <u val="none"/>
        <vertAlign val="baseline"/>
        <sz val="11"/>
        <color theme="1"/>
        <name val="Calibri"/>
        <scheme val="minor"/>
      </font>
    </dxf>
    <dxf>
      <font>
        <b val="0"/>
        <i val="0"/>
        <strike val="0"/>
        <condense val="0"/>
        <extend val="0"/>
        <outline val="0"/>
        <shadow val="0"/>
        <u val="none"/>
        <vertAlign val="baseline"/>
        <sz val="11"/>
        <color theme="1"/>
        <name val="Calibri"/>
        <scheme val="minor"/>
      </font>
    </dxf>
    <dxf>
      <font>
        <b val="0"/>
        <i val="0"/>
        <strike val="0"/>
        <condense val="0"/>
        <extend val="0"/>
        <outline val="0"/>
        <shadow val="0"/>
        <u val="none"/>
        <vertAlign val="baseline"/>
        <sz val="11"/>
        <color theme="1"/>
        <name val="Calibri"/>
        <scheme val="minor"/>
      </font>
    </dxf>
    <dxf>
      <font>
        <b val="0"/>
        <i val="0"/>
        <strike val="0"/>
        <condense val="0"/>
        <extend val="0"/>
        <outline val="0"/>
        <shadow val="0"/>
        <u val="none"/>
        <vertAlign val="baseline"/>
        <sz val="11"/>
        <color theme="1"/>
        <name val="Calibri"/>
        <scheme val="minor"/>
      </font>
    </dxf>
    <dxf>
      <numFmt numFmtId="0" formatCode="General"/>
      <alignment vertical="top" textRotation="0" indent="0" justifyLastLine="0" shrinkToFit="0" readingOrder="0"/>
    </dxf>
    <dxf>
      <alignment vertical="top" textRotation="0" indent="0" justifyLastLine="0" shrinkToFit="0" readingOrder="0"/>
    </dxf>
    <dxf>
      <font>
        <b val="0"/>
        <i val="0"/>
        <strike val="0"/>
        <condense val="0"/>
        <extend val="0"/>
        <outline val="0"/>
        <shadow val="0"/>
        <u val="none"/>
        <vertAlign val="baseline"/>
        <sz val="11"/>
        <color theme="1"/>
        <name val="Arial"/>
        <scheme val="none"/>
      </font>
      <numFmt numFmtId="0" formatCode="General"/>
      <fill>
        <patternFill patternType="solid">
          <fgColor indexed="64"/>
          <bgColor theme="5" tint="0.59999389629810485"/>
        </patternFill>
      </fill>
      <alignment horizontal="left" vertical="top" textRotation="0" wrapText="0"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1"/>
        <name val="Arial"/>
        <scheme val="none"/>
      </font>
      <fill>
        <patternFill patternType="solid">
          <fgColor indexed="64"/>
          <bgColor theme="5" tint="0.59999389629810485"/>
        </patternFill>
      </fill>
      <alignment horizontal="center" vertical="center" textRotation="0" wrapText="1" indent="0" justifyLastLine="0" shrinkToFit="0" readingOrder="0"/>
      <border diagonalUp="0" diagonalDown="0" outline="0">
        <left style="thin">
          <color theme="0"/>
        </left>
        <right style="thin">
          <color theme="0"/>
        </right>
        <top style="thin">
          <color theme="0"/>
        </top>
        <bottom style="thin">
          <color theme="0"/>
        </bottom>
      </border>
      <protection locked="0" hidden="0"/>
    </dxf>
    <dxf>
      <font>
        <b val="0"/>
        <i val="0"/>
        <strike val="0"/>
        <condense val="0"/>
        <extend val="0"/>
        <outline val="0"/>
        <shadow val="0"/>
        <u val="none"/>
        <vertAlign val="baseline"/>
        <sz val="11"/>
        <color theme="1"/>
        <name val="Arial"/>
        <scheme val="none"/>
      </font>
      <fill>
        <patternFill patternType="solid">
          <fgColor indexed="64"/>
          <bgColor theme="0" tint="-0.249977111117893"/>
        </patternFill>
      </fill>
      <alignment horizontal="left" vertical="top" textRotation="0" wrapText="1" indent="0" justifyLastLine="0" shrinkToFit="0" readingOrder="0"/>
      <border diagonalUp="0" diagonalDown="0" outline="0">
        <left style="thin">
          <color theme="0"/>
        </left>
        <right style="thin">
          <color theme="0"/>
        </right>
        <top style="thin">
          <color theme="0"/>
        </top>
        <bottom style="thin">
          <color theme="0"/>
        </bottom>
      </border>
      <protection locked="0" hidden="0"/>
    </dxf>
    <dxf>
      <font>
        <b val="0"/>
        <i val="0"/>
        <strike val="0"/>
        <condense val="0"/>
        <extend val="0"/>
        <outline val="0"/>
        <shadow val="0"/>
        <u val="none"/>
        <vertAlign val="baseline"/>
        <sz val="11"/>
        <color theme="1"/>
        <name val="Arial"/>
        <scheme val="none"/>
      </font>
      <fill>
        <patternFill patternType="solid">
          <fgColor indexed="64"/>
          <bgColor theme="0" tint="-0.249977111117893"/>
        </patternFill>
      </fill>
      <alignment horizontal="center" vertical="center" textRotation="0" wrapText="1" indent="0" justifyLastLine="0" shrinkToFit="0" readingOrder="0"/>
      <border diagonalUp="0" diagonalDown="0" outline="0">
        <left style="thin">
          <color theme="0"/>
        </left>
        <right style="thin">
          <color theme="0"/>
        </right>
        <top style="thin">
          <color theme="0"/>
        </top>
        <bottom style="thin">
          <color theme="0"/>
        </bottom>
      </border>
      <protection locked="0" hidden="0"/>
    </dxf>
    <dxf>
      <font>
        <b val="0"/>
        <i val="0"/>
        <strike val="0"/>
        <condense val="0"/>
        <extend val="0"/>
        <outline val="0"/>
        <shadow val="0"/>
        <u val="none"/>
        <vertAlign val="baseline"/>
        <sz val="11"/>
        <color theme="1"/>
        <name val="Arial"/>
        <scheme val="none"/>
      </font>
      <fill>
        <patternFill patternType="solid">
          <fgColor indexed="64"/>
          <bgColor theme="5" tint="0.59999389629810485"/>
        </patternFill>
      </fill>
      <alignment horizontal="general" vertical="top" textRotation="0" wrapText="1" indent="0" justifyLastLine="0" shrinkToFit="0" readingOrder="0"/>
      <border diagonalUp="0" diagonalDown="0" outline="0">
        <left style="thin">
          <color theme="0"/>
        </left>
        <right style="thin">
          <color theme="0"/>
        </right>
        <top style="thin">
          <color theme="0"/>
        </top>
        <bottom style="thin">
          <color theme="0"/>
        </bottom>
      </border>
      <protection locked="0" hidden="0"/>
    </dxf>
    <dxf>
      <font>
        <b val="0"/>
        <i val="0"/>
        <strike val="0"/>
        <condense val="0"/>
        <extend val="0"/>
        <outline val="0"/>
        <shadow val="0"/>
        <u val="none"/>
        <vertAlign val="baseline"/>
        <sz val="11"/>
        <color theme="1"/>
        <name val="Arial"/>
        <scheme val="none"/>
      </font>
      <fill>
        <patternFill patternType="solid">
          <fgColor indexed="64"/>
          <bgColor theme="5" tint="0.59999389629810485"/>
        </patternFill>
      </fill>
      <alignment horizontal="general" vertical="top" textRotation="0" wrapText="1" indent="0" justifyLastLine="0" shrinkToFit="0" readingOrder="0"/>
      <border diagonalUp="0" diagonalDown="0" outline="0">
        <left style="thin">
          <color theme="0"/>
        </left>
        <right style="thin">
          <color theme="0"/>
        </right>
        <top style="thin">
          <color theme="0"/>
        </top>
        <bottom style="thin">
          <color theme="0"/>
        </bottom>
      </border>
      <protection locked="0" hidden="0"/>
    </dxf>
    <dxf>
      <font>
        <b val="0"/>
        <i val="0"/>
        <strike val="0"/>
        <condense val="0"/>
        <extend val="0"/>
        <outline val="0"/>
        <shadow val="0"/>
        <u val="none"/>
        <vertAlign val="baseline"/>
        <sz val="11"/>
        <color theme="1"/>
        <name val="Arial"/>
        <scheme val="none"/>
      </font>
      <fill>
        <patternFill patternType="solid">
          <fgColor indexed="64"/>
          <bgColor theme="5" tint="0.59999389629810485"/>
        </patternFill>
      </fill>
      <alignment horizontal="left" vertical="top" textRotation="0" wrapText="1" indent="0" justifyLastLine="0" shrinkToFit="0" readingOrder="0"/>
      <border diagonalUp="0" diagonalDown="0" outline="0">
        <left style="thin">
          <color theme="0"/>
        </left>
        <right style="thin">
          <color theme="0"/>
        </right>
        <top style="thin">
          <color theme="0"/>
        </top>
        <bottom style="thin">
          <color theme="0"/>
        </bottom>
      </border>
      <protection locked="0" hidden="0"/>
    </dxf>
    <dxf>
      <font>
        <b val="0"/>
        <i val="0"/>
        <strike val="0"/>
        <condense val="0"/>
        <extend val="0"/>
        <outline val="0"/>
        <shadow val="0"/>
        <u val="none"/>
        <vertAlign val="baseline"/>
        <sz val="11"/>
        <color theme="1"/>
        <name val="Arial"/>
        <scheme val="none"/>
      </font>
      <numFmt numFmtId="0" formatCode="General"/>
      <fill>
        <patternFill patternType="solid">
          <fgColor indexed="64"/>
          <bgColor rgb="FFFFE699"/>
        </patternFill>
      </fill>
      <alignment horizontal="left" vertical="top" textRotation="0" wrapText="1" indent="0" justifyLastLine="0" shrinkToFit="0" readingOrder="0"/>
      <border diagonalUp="0" diagonalDown="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1"/>
        <name val="Arial"/>
        <scheme val="none"/>
      </font>
      <numFmt numFmtId="0" formatCode="General"/>
      <fill>
        <patternFill patternType="solid">
          <fgColor indexed="64"/>
          <bgColor rgb="FFFFE699"/>
        </patternFill>
      </fill>
      <alignment horizontal="center" vertical="center" textRotation="0" wrapText="1" indent="0" justifyLastLine="0" shrinkToFit="0" readingOrder="0"/>
      <border diagonalUp="0" diagonalDown="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1"/>
        <name val="Arial"/>
        <scheme val="none"/>
      </font>
      <numFmt numFmtId="0" formatCode="General"/>
      <fill>
        <patternFill patternType="solid">
          <fgColor indexed="64"/>
          <bgColor rgb="FFE2EFDA"/>
        </patternFill>
      </fill>
      <alignment horizontal="left" vertical="center" textRotation="0" wrapText="1" indent="0" justifyLastLine="0" shrinkToFit="0" readingOrder="0"/>
      <border diagonalUp="0" diagonalDown="0" outline="0">
        <left style="thin">
          <color theme="0"/>
        </left>
        <right style="thin">
          <color theme="0"/>
        </right>
        <top style="thin">
          <color theme="0"/>
        </top>
        <bottom style="thin">
          <color theme="0"/>
        </bottom>
      </border>
      <protection locked="1" hidden="0"/>
    </dxf>
    <dxf>
      <font>
        <b val="0"/>
        <i val="0"/>
        <strike val="0"/>
        <condense val="0"/>
        <extend val="0"/>
        <outline val="0"/>
        <shadow val="0"/>
        <u val="none"/>
        <vertAlign val="baseline"/>
        <sz val="11"/>
        <color theme="1"/>
        <name val="Arial"/>
        <scheme val="none"/>
      </font>
      <fill>
        <patternFill patternType="solid">
          <fgColor indexed="64"/>
          <bgColor rgb="FFE2EFDA"/>
        </patternFill>
      </fill>
      <alignment horizontal="left" vertical="center" textRotation="0" wrapText="1" indent="0" justifyLastLine="0" shrinkToFit="0" readingOrder="0"/>
      <border diagonalUp="0" diagonalDown="0" outline="0">
        <left style="thin">
          <color theme="0"/>
        </left>
        <right style="thin">
          <color theme="0"/>
        </right>
        <top style="thin">
          <color theme="0"/>
        </top>
        <bottom style="thin">
          <color theme="0"/>
        </bottom>
      </border>
      <protection locked="1" hidden="0"/>
    </dxf>
    <dxf>
      <border diagonalUp="0" diagonalDown="0">
        <left style="thin">
          <color theme="0"/>
        </left>
        <right style="thin">
          <color theme="0"/>
        </right>
        <top style="thin">
          <color theme="0"/>
        </top>
        <bottom style="thin">
          <color theme="0"/>
        </bottom>
      </border>
    </dxf>
    <dxf>
      <alignment vertical="top" textRotation="0" indent="0" justifyLastLine="0" shrinkToFit="0" readingOrder="0"/>
    </dxf>
    <dxf>
      <border>
        <bottom style="thin">
          <color theme="0"/>
        </bottom>
      </border>
    </dxf>
    <dxf>
      <font>
        <b/>
        <i val="0"/>
        <strike val="0"/>
        <condense val="0"/>
        <extend val="0"/>
        <outline val="0"/>
        <shadow val="0"/>
        <u val="none"/>
        <vertAlign val="baseline"/>
        <sz val="10"/>
        <color rgb="FF000000"/>
        <name val="Arial"/>
        <scheme val="none"/>
      </font>
      <fill>
        <patternFill patternType="solid">
          <fgColor indexed="64"/>
          <bgColor theme="5" tint="0.59999389629810485"/>
        </patternFill>
      </fill>
      <alignment horizontal="center" vertical="bottom" textRotation="0" wrapText="1" indent="0" justifyLastLine="0" shrinkToFit="0" readingOrder="0"/>
      <border diagonalUp="0" diagonalDown="0" outline="0">
        <left style="thin">
          <color theme="0"/>
        </left>
        <right style="thin">
          <color theme="0"/>
        </right>
        <top/>
        <bottom/>
      </border>
      <protection locked="1" hidden="0"/>
    </dxf>
  </dxfs>
  <tableStyles count="0" defaultTableStyle="TableStyleMedium2" defaultPivotStyle="PivotStyleLight16"/>
  <colors>
    <mruColors>
      <color rgb="FFF86524"/>
      <color rgb="FFF2F2F2"/>
      <color rgb="FFFFE699"/>
      <color rgb="FFFF6600"/>
      <color rgb="FFE17769"/>
      <color rgb="FFFFDCC5"/>
      <color rgb="FFEBA399"/>
      <color rgb="FF848484"/>
      <color rgb="FFB93525"/>
      <color rgb="FFFFC8A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microsoft.com/office/2007/relationships/slicerCache" Target="slicerCaches/slicerCache2.xml"/><Relationship Id="rId18" Type="http://schemas.microsoft.com/office/2007/relationships/slicerCache" Target="slicerCaches/slicerCache7.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microsoft.com/office/2007/relationships/slicerCache" Target="slicerCaches/slicerCache1.xml"/><Relationship Id="rId17" Type="http://schemas.microsoft.com/office/2007/relationships/slicerCache" Target="slicerCaches/slicerCache6.xml"/><Relationship Id="rId25" Type="http://schemas.openxmlformats.org/officeDocument/2006/relationships/customXml" Target="../customXml/item3.xml"/><Relationship Id="rId2" Type="http://schemas.openxmlformats.org/officeDocument/2006/relationships/worksheet" Target="worksheets/sheet2.xml"/><Relationship Id="rId16" Type="http://schemas.microsoft.com/office/2007/relationships/slicerCache" Target="slicerCaches/slicerCache5.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2.xml"/><Relationship Id="rId5" Type="http://schemas.openxmlformats.org/officeDocument/2006/relationships/worksheet" Target="worksheets/sheet5.xml"/><Relationship Id="rId15" Type="http://schemas.microsoft.com/office/2007/relationships/slicerCache" Target="slicerCaches/slicerCache4.xml"/><Relationship Id="rId23" Type="http://schemas.openxmlformats.org/officeDocument/2006/relationships/customXml" Target="../customXml/item1.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microsoft.com/office/2007/relationships/slicerCache" Target="slicerCaches/slicerCache3.xml"/><Relationship Id="rId22"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1778001</xdr:colOff>
      <xdr:row>0</xdr:row>
      <xdr:rowOff>0</xdr:rowOff>
    </xdr:from>
    <xdr:to>
      <xdr:col>3</xdr:col>
      <xdr:colOff>2564343</xdr:colOff>
      <xdr:row>3</xdr:row>
      <xdr:rowOff>73157</xdr:rowOff>
    </xdr:to>
    <xdr:pic>
      <xdr:nvPicPr>
        <xdr:cNvPr id="6" name="Picture 5">
          <a:extLst>
            <a:ext uri="{FF2B5EF4-FFF2-40B4-BE49-F238E27FC236}">
              <a16:creationId xmlns:a16="http://schemas.microsoft.com/office/drawing/2014/main" id="{00000000-0008-0000-0000-000006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281334" y="381001"/>
          <a:ext cx="2614083" cy="668398"/>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2508249</xdr:colOff>
      <xdr:row>0</xdr:row>
      <xdr:rowOff>27215</xdr:rowOff>
    </xdr:from>
    <xdr:to>
      <xdr:col>3</xdr:col>
      <xdr:colOff>2376135</xdr:colOff>
      <xdr:row>3</xdr:row>
      <xdr:rowOff>48820</xdr:rowOff>
    </xdr:to>
    <xdr:pic>
      <xdr:nvPicPr>
        <xdr:cNvPr id="3" name="Picture 2">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176124" y="27215"/>
          <a:ext cx="3122261" cy="67248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4078272</xdr:colOff>
      <xdr:row>0</xdr:row>
      <xdr:rowOff>0</xdr:rowOff>
    </xdr:from>
    <xdr:to>
      <xdr:col>2</xdr:col>
      <xdr:colOff>1059</xdr:colOff>
      <xdr:row>1</xdr:row>
      <xdr:rowOff>239082</xdr:rowOff>
    </xdr:to>
    <xdr:pic>
      <xdr:nvPicPr>
        <xdr:cNvPr id="3" name="Picture 2">
          <a:extLst>
            <a:ext uri="{FF2B5EF4-FFF2-40B4-BE49-F238E27FC236}">
              <a16:creationId xmlns:a16="http://schemas.microsoft.com/office/drawing/2014/main" id="{00000000-0008-0000-07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018072" y="381000"/>
          <a:ext cx="2171186" cy="48401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absolute">
    <xdr:from>
      <xdr:col>3</xdr:col>
      <xdr:colOff>331005</xdr:colOff>
      <xdr:row>11</xdr:row>
      <xdr:rowOff>110195</xdr:rowOff>
    </xdr:from>
    <xdr:to>
      <xdr:col>4</xdr:col>
      <xdr:colOff>2075441</xdr:colOff>
      <xdr:row>16</xdr:row>
      <xdr:rowOff>79023</xdr:rowOff>
    </xdr:to>
    <mc:AlternateContent xmlns:mc="http://schemas.openxmlformats.org/markup-compatibility/2006" xmlns:sle15="http://schemas.microsoft.com/office/drawing/2012/slicer">
      <mc:Choice Requires="sle15">
        <xdr:graphicFrame macro="">
          <xdr:nvGraphicFramePr>
            <xdr:cNvPr id="2" name="Finding Type">
              <a:extLst>
                <a:ext uri="{FF2B5EF4-FFF2-40B4-BE49-F238E27FC236}">
                  <a16:creationId xmlns:a16="http://schemas.microsoft.com/office/drawing/2014/main" id="{00000000-0008-0000-0900-000002000000}"/>
                </a:ext>
              </a:extLst>
            </xdr:cNvPr>
            <xdr:cNvGraphicFramePr/>
          </xdr:nvGraphicFramePr>
          <xdr:xfrm>
            <a:off x="0" y="0"/>
            <a:ext cx="0" cy="0"/>
          </xdr:xfrm>
          <a:graphic>
            <a:graphicData uri="http://schemas.microsoft.com/office/drawing/2010/slicer">
              <sle:slicer xmlns:sle="http://schemas.microsoft.com/office/drawing/2010/slicer" name="Finding Type"/>
            </a:graphicData>
          </a:graphic>
        </xdr:graphicFrame>
      </mc:Choice>
      <mc:Fallback xmlns="">
        <xdr:sp macro="" textlink="">
          <xdr:nvSpPr>
            <xdr:cNvPr id="0" name=""/>
            <xdr:cNvSpPr>
              <a:spLocks noTextEdit="1"/>
            </xdr:cNvSpPr>
          </xdr:nvSpPr>
          <xdr:spPr>
            <a:xfrm>
              <a:off x="6836227" y="2396195"/>
              <a:ext cx="4698597" cy="970717"/>
            </a:xfrm>
            <a:prstGeom prst="rect">
              <a:avLst/>
            </a:prstGeom>
            <a:solidFill>
              <a:prstClr val="white"/>
            </a:solidFill>
            <a:ln w="1">
              <a:solidFill>
                <a:prstClr val="green"/>
              </a:solidFill>
            </a:ln>
          </xdr:spPr>
          <xdr:txBody>
            <a:bodyPr vertOverflow="clip" horzOverflow="clip"/>
            <a:lstStyle/>
            <a:p>
              <a:r>
                <a:rPr lang="en-GB" sz="1100"/>
                <a:t>This shape represents a table slicer. Table slicers are not supported in this version of Excel.
If the shape was modified in an earlier version of Excel, or if the workbook was saved in Excel 2007 or earlier, the slicer can’t be used.</a:t>
              </a:r>
            </a:p>
          </xdr:txBody>
        </xdr:sp>
      </mc:Fallback>
    </mc:AlternateContent>
    <xdr:clientData fLocksWithSheet="0" fPrintsWithSheet="0"/>
  </xdr:twoCellAnchor>
  <xdr:twoCellAnchor editAs="absolute">
    <xdr:from>
      <xdr:col>15</xdr:col>
      <xdr:colOff>369107</xdr:colOff>
      <xdr:row>17</xdr:row>
      <xdr:rowOff>330109</xdr:rowOff>
    </xdr:from>
    <xdr:to>
      <xdr:col>22</xdr:col>
      <xdr:colOff>0</xdr:colOff>
      <xdr:row>20</xdr:row>
      <xdr:rowOff>119298</xdr:rowOff>
    </xdr:to>
    <mc:AlternateContent xmlns:mc="http://schemas.openxmlformats.org/markup-compatibility/2006" xmlns:sle15="http://schemas.microsoft.com/office/drawing/2012/slicer">
      <mc:Choice Requires="sle15">
        <xdr:graphicFrame macro="">
          <xdr:nvGraphicFramePr>
            <xdr:cNvPr id="3" name="Completion Timescale ">
              <a:extLst>
                <a:ext uri="{FF2B5EF4-FFF2-40B4-BE49-F238E27FC236}">
                  <a16:creationId xmlns:a16="http://schemas.microsoft.com/office/drawing/2014/main" id="{00000000-0008-0000-0900-000003000000}"/>
                </a:ext>
              </a:extLst>
            </xdr:cNvPr>
            <xdr:cNvGraphicFramePr/>
          </xdr:nvGraphicFramePr>
          <xdr:xfrm>
            <a:off x="0" y="0"/>
            <a:ext cx="0" cy="0"/>
          </xdr:xfrm>
          <a:graphic>
            <a:graphicData uri="http://schemas.microsoft.com/office/drawing/2010/slicer">
              <sle:slicer xmlns:sle="http://schemas.microsoft.com/office/drawing/2010/slicer" name="Completion Timescale "/>
            </a:graphicData>
          </a:graphic>
        </xdr:graphicFrame>
      </mc:Choice>
      <mc:Fallback xmlns="">
        <xdr:sp macro="" textlink="">
          <xdr:nvSpPr>
            <xdr:cNvPr id="0" name=""/>
            <xdr:cNvSpPr>
              <a:spLocks noTextEdit="1"/>
            </xdr:cNvSpPr>
          </xdr:nvSpPr>
          <xdr:spPr>
            <a:xfrm>
              <a:off x="26507305" y="3747208"/>
              <a:ext cx="4752205" cy="1228523"/>
            </a:xfrm>
            <a:prstGeom prst="rect">
              <a:avLst/>
            </a:prstGeom>
            <a:solidFill>
              <a:prstClr val="white"/>
            </a:solidFill>
            <a:ln w="1">
              <a:solidFill>
                <a:prstClr val="green"/>
              </a:solidFill>
            </a:ln>
          </xdr:spPr>
          <xdr:txBody>
            <a:bodyPr vertOverflow="clip" horzOverflow="clip"/>
            <a:lstStyle/>
            <a:p>
              <a:r>
                <a:rPr lang="en-GB" sz="1100"/>
                <a:t>This shape represents a table slicer. Table slicers are not supported in this version of Excel.
If the shape was modified in an earlier version of Excel, or if the workbook was saved in Excel 2007 or earlier, the slicer can’t be used.</a:t>
              </a:r>
            </a:p>
          </xdr:txBody>
        </xdr:sp>
      </mc:Fallback>
    </mc:AlternateContent>
    <xdr:clientData fLocksWithSheet="0" fPrintsWithSheet="0"/>
  </xdr:twoCellAnchor>
  <xdr:twoCellAnchor editAs="absolute">
    <xdr:from>
      <xdr:col>15</xdr:col>
      <xdr:colOff>370921</xdr:colOff>
      <xdr:row>20</xdr:row>
      <xdr:rowOff>192429</xdr:rowOff>
    </xdr:from>
    <xdr:to>
      <xdr:col>22</xdr:col>
      <xdr:colOff>0</xdr:colOff>
      <xdr:row>23</xdr:row>
      <xdr:rowOff>18185</xdr:rowOff>
    </xdr:to>
    <mc:AlternateContent xmlns:mc="http://schemas.openxmlformats.org/markup-compatibility/2006" xmlns:sle15="http://schemas.microsoft.com/office/drawing/2012/slicer">
      <mc:Choice Requires="sle15">
        <xdr:graphicFrame macro="">
          <xdr:nvGraphicFramePr>
            <xdr:cNvPr id="4" name="Verification Method">
              <a:extLst>
                <a:ext uri="{FF2B5EF4-FFF2-40B4-BE49-F238E27FC236}">
                  <a16:creationId xmlns:a16="http://schemas.microsoft.com/office/drawing/2014/main" id="{00000000-0008-0000-0900-000004000000}"/>
                </a:ext>
              </a:extLst>
            </xdr:cNvPr>
            <xdr:cNvGraphicFramePr/>
          </xdr:nvGraphicFramePr>
          <xdr:xfrm>
            <a:off x="0" y="0"/>
            <a:ext cx="0" cy="0"/>
          </xdr:xfrm>
          <a:graphic>
            <a:graphicData uri="http://schemas.microsoft.com/office/drawing/2010/slicer">
              <sle:slicer xmlns:sle="http://schemas.microsoft.com/office/drawing/2010/slicer" name="Verification Method"/>
            </a:graphicData>
          </a:graphic>
        </xdr:graphicFrame>
      </mc:Choice>
      <mc:Fallback xmlns="">
        <xdr:sp macro="" textlink="">
          <xdr:nvSpPr>
            <xdr:cNvPr id="0" name=""/>
            <xdr:cNvSpPr>
              <a:spLocks noTextEdit="1"/>
            </xdr:cNvSpPr>
          </xdr:nvSpPr>
          <xdr:spPr>
            <a:xfrm>
              <a:off x="26509119" y="5048862"/>
              <a:ext cx="4752205" cy="1281579"/>
            </a:xfrm>
            <a:prstGeom prst="rect">
              <a:avLst/>
            </a:prstGeom>
            <a:solidFill>
              <a:prstClr val="white"/>
            </a:solidFill>
            <a:ln w="1">
              <a:solidFill>
                <a:prstClr val="green"/>
              </a:solidFill>
            </a:ln>
          </xdr:spPr>
          <xdr:txBody>
            <a:bodyPr vertOverflow="clip" horzOverflow="clip"/>
            <a:lstStyle/>
            <a:p>
              <a:r>
                <a:rPr lang="en-GB" sz="1100"/>
                <a:t>This shape represents a table slicer. Table slicers are not supported in this version of Excel.
If the shape was modified in an earlier version of Excel, or if the workbook was saved in Excel 2007 or earlier, the slicer can’t be used.</a:t>
              </a:r>
            </a:p>
          </xdr:txBody>
        </xdr:sp>
      </mc:Fallback>
    </mc:AlternateContent>
    <xdr:clientData fLocksWithSheet="0" fPrintsWithSheet="0"/>
  </xdr:twoCellAnchor>
  <xdr:twoCellAnchor editAs="absolute">
    <xdr:from>
      <xdr:col>15</xdr:col>
      <xdr:colOff>347334</xdr:colOff>
      <xdr:row>26</xdr:row>
      <xdr:rowOff>55787</xdr:rowOff>
    </xdr:from>
    <xdr:to>
      <xdr:col>22</xdr:col>
      <xdr:colOff>0</xdr:colOff>
      <xdr:row>28</xdr:row>
      <xdr:rowOff>99865</xdr:rowOff>
    </xdr:to>
    <mc:AlternateContent xmlns:mc="http://schemas.openxmlformats.org/markup-compatibility/2006" xmlns:sle15="http://schemas.microsoft.com/office/drawing/2012/slicer">
      <mc:Choice Requires="sle15">
        <xdr:graphicFrame macro="">
          <xdr:nvGraphicFramePr>
            <xdr:cNvPr id="5" name="Status ">
              <a:extLst>
                <a:ext uri="{FF2B5EF4-FFF2-40B4-BE49-F238E27FC236}">
                  <a16:creationId xmlns:a16="http://schemas.microsoft.com/office/drawing/2014/main" id="{00000000-0008-0000-0900-000005000000}"/>
                </a:ext>
              </a:extLst>
            </xdr:cNvPr>
            <xdr:cNvGraphicFramePr/>
          </xdr:nvGraphicFramePr>
          <xdr:xfrm>
            <a:off x="0" y="0"/>
            <a:ext cx="0" cy="0"/>
          </xdr:xfrm>
          <a:graphic>
            <a:graphicData uri="http://schemas.microsoft.com/office/drawing/2010/slicer">
              <sle:slicer xmlns:sle="http://schemas.microsoft.com/office/drawing/2010/slicer" name="Status "/>
            </a:graphicData>
          </a:graphic>
        </xdr:graphicFrame>
      </mc:Choice>
      <mc:Fallback xmlns="">
        <xdr:sp macro="" textlink="">
          <xdr:nvSpPr>
            <xdr:cNvPr id="0" name=""/>
            <xdr:cNvSpPr>
              <a:spLocks noTextEdit="1"/>
            </xdr:cNvSpPr>
          </xdr:nvSpPr>
          <xdr:spPr>
            <a:xfrm>
              <a:off x="26485532" y="7409546"/>
              <a:ext cx="4719548" cy="719711"/>
            </a:xfrm>
            <a:prstGeom prst="rect">
              <a:avLst/>
            </a:prstGeom>
            <a:solidFill>
              <a:prstClr val="white"/>
            </a:solidFill>
            <a:ln w="1">
              <a:solidFill>
                <a:prstClr val="green"/>
              </a:solidFill>
            </a:ln>
          </xdr:spPr>
          <xdr:txBody>
            <a:bodyPr vertOverflow="clip" horzOverflow="clip"/>
            <a:lstStyle/>
            <a:p>
              <a:r>
                <a:rPr lang="en-GB" sz="1100"/>
                <a:t>This shape represents a table slicer. Table slicers are not supported in this version of Excel.
If the shape was modified in an earlier version of Excel, or if the workbook was saved in Excel 2007 or earlier, the slicer can’t be used.</a:t>
              </a:r>
            </a:p>
          </xdr:txBody>
        </xdr:sp>
      </mc:Fallback>
    </mc:AlternateContent>
    <xdr:clientData fLocksWithSheet="0" fPrintsWithSheet="0"/>
  </xdr:twoCellAnchor>
  <xdr:twoCellAnchor editAs="absolute">
    <xdr:from>
      <xdr:col>15</xdr:col>
      <xdr:colOff>358221</xdr:colOff>
      <xdr:row>23</xdr:row>
      <xdr:rowOff>153688</xdr:rowOff>
    </xdr:from>
    <xdr:to>
      <xdr:col>22</xdr:col>
      <xdr:colOff>0</xdr:colOff>
      <xdr:row>25</xdr:row>
      <xdr:rowOff>314280</xdr:rowOff>
    </xdr:to>
    <mc:AlternateContent xmlns:mc="http://schemas.openxmlformats.org/markup-compatibility/2006" xmlns:sle15="http://schemas.microsoft.com/office/drawing/2012/slicer">
      <mc:Choice Requires="sle15">
        <xdr:graphicFrame macro="">
          <xdr:nvGraphicFramePr>
            <xdr:cNvPr id="6" name="Responsible Person">
              <a:extLst>
                <a:ext uri="{FF2B5EF4-FFF2-40B4-BE49-F238E27FC236}">
                  <a16:creationId xmlns:a16="http://schemas.microsoft.com/office/drawing/2014/main" id="{00000000-0008-0000-0900-000006000000}"/>
                </a:ext>
              </a:extLst>
            </xdr:cNvPr>
            <xdr:cNvGraphicFramePr/>
          </xdr:nvGraphicFramePr>
          <xdr:xfrm>
            <a:off x="0" y="0"/>
            <a:ext cx="0" cy="0"/>
          </xdr:xfrm>
          <a:graphic>
            <a:graphicData uri="http://schemas.microsoft.com/office/drawing/2010/slicer">
              <sle:slicer xmlns:sle="http://schemas.microsoft.com/office/drawing/2010/slicer" name="Responsible Person"/>
            </a:graphicData>
          </a:graphic>
        </xdr:graphicFrame>
      </mc:Choice>
      <mc:Fallback xmlns="">
        <xdr:sp macro="" textlink="">
          <xdr:nvSpPr>
            <xdr:cNvPr id="0" name=""/>
            <xdr:cNvSpPr>
              <a:spLocks noTextEdit="1"/>
            </xdr:cNvSpPr>
          </xdr:nvSpPr>
          <xdr:spPr>
            <a:xfrm>
              <a:off x="26496419" y="6465944"/>
              <a:ext cx="4773976" cy="849318"/>
            </a:xfrm>
            <a:prstGeom prst="rect">
              <a:avLst/>
            </a:prstGeom>
            <a:solidFill>
              <a:prstClr val="white"/>
            </a:solidFill>
            <a:ln w="1">
              <a:solidFill>
                <a:prstClr val="green"/>
              </a:solidFill>
            </a:ln>
          </xdr:spPr>
          <xdr:txBody>
            <a:bodyPr vertOverflow="clip" horzOverflow="clip"/>
            <a:lstStyle/>
            <a:p>
              <a:r>
                <a:rPr lang="en-GB" sz="1100"/>
                <a:t>This shape represents a table slicer. Table slicers are not supported in this version of Excel.
If the shape was modified in an earlier version of Excel, or if the workbook was saved in Excel 2007 or earlier, the slicer can’t be used.</a:t>
              </a:r>
            </a:p>
          </xdr:txBody>
        </xdr:sp>
      </mc:Fallback>
    </mc:AlternateContent>
    <xdr:clientData fLocksWithSheet="0" fPrintsWithSheet="0"/>
  </xdr:twoCellAnchor>
  <xdr:twoCellAnchor editAs="absolute">
    <xdr:from>
      <xdr:col>5</xdr:col>
      <xdr:colOff>129620</xdr:colOff>
      <xdr:row>11</xdr:row>
      <xdr:rowOff>427</xdr:rowOff>
    </xdr:from>
    <xdr:to>
      <xdr:col>8</xdr:col>
      <xdr:colOff>869848</xdr:colOff>
      <xdr:row>17</xdr:row>
      <xdr:rowOff>8466</xdr:rowOff>
    </xdr:to>
    <mc:AlternateContent xmlns:mc="http://schemas.openxmlformats.org/markup-compatibility/2006" xmlns:sle15="http://schemas.microsoft.com/office/drawing/2012/slicer">
      <mc:Choice Requires="sle15">
        <xdr:graphicFrame macro="">
          <xdr:nvGraphicFramePr>
            <xdr:cNvPr id="7" name="Category">
              <a:extLst>
                <a:ext uri="{FF2B5EF4-FFF2-40B4-BE49-F238E27FC236}">
                  <a16:creationId xmlns:a16="http://schemas.microsoft.com/office/drawing/2014/main" id="{00000000-0008-0000-0900-000007000000}"/>
                </a:ext>
              </a:extLst>
            </xdr:cNvPr>
            <xdr:cNvGraphicFramePr/>
          </xdr:nvGraphicFramePr>
          <xdr:xfrm>
            <a:off x="0" y="0"/>
            <a:ext cx="0" cy="0"/>
          </xdr:xfrm>
          <a:graphic>
            <a:graphicData uri="http://schemas.microsoft.com/office/drawing/2010/slicer">
              <sle:slicer xmlns:sle="http://schemas.microsoft.com/office/drawing/2010/slicer" name="Category"/>
            </a:graphicData>
          </a:graphic>
        </xdr:graphicFrame>
      </mc:Choice>
      <mc:Fallback xmlns="">
        <xdr:sp macro="" textlink="">
          <xdr:nvSpPr>
            <xdr:cNvPr id="0" name=""/>
            <xdr:cNvSpPr>
              <a:spLocks noTextEdit="1"/>
            </xdr:cNvSpPr>
          </xdr:nvSpPr>
          <xdr:spPr>
            <a:xfrm>
              <a:off x="11940620" y="2286427"/>
              <a:ext cx="4761895" cy="1193372"/>
            </a:xfrm>
            <a:prstGeom prst="rect">
              <a:avLst/>
            </a:prstGeom>
            <a:solidFill>
              <a:prstClr val="white"/>
            </a:solidFill>
            <a:ln w="1">
              <a:solidFill>
                <a:prstClr val="green"/>
              </a:solidFill>
            </a:ln>
          </xdr:spPr>
          <xdr:txBody>
            <a:bodyPr vertOverflow="clip" horzOverflow="clip"/>
            <a:lstStyle/>
            <a:p>
              <a:r>
                <a:rPr lang="en-GB" sz="1100"/>
                <a:t>This shape represents a table slicer. Table slicers are not supported in this version of Excel.
If the shape was modified in an earlier version of Excel, or if the workbook was saved in Excel 2007 or earlier, the slicer can’t be used.</a:t>
              </a:r>
            </a:p>
          </xdr:txBody>
        </xdr:sp>
      </mc:Fallback>
    </mc:AlternateContent>
    <xdr:clientData fLocksWithSheet="0" fPrintsWithSheet="0"/>
  </xdr:twoCellAnchor>
  <xdr:twoCellAnchor editAs="oneCell">
    <xdr:from>
      <xdr:col>0</xdr:col>
      <xdr:colOff>16128</xdr:colOff>
      <xdr:row>12</xdr:row>
      <xdr:rowOff>127000</xdr:rowOff>
    </xdr:from>
    <xdr:to>
      <xdr:col>2</xdr:col>
      <xdr:colOff>729619</xdr:colOff>
      <xdr:row>15</xdr:row>
      <xdr:rowOff>190148</xdr:rowOff>
    </xdr:to>
    <mc:AlternateContent xmlns:mc="http://schemas.openxmlformats.org/markup-compatibility/2006" xmlns:sle15="http://schemas.microsoft.com/office/drawing/2012/slicer">
      <mc:Choice Requires="sle15">
        <xdr:graphicFrame macro="">
          <xdr:nvGraphicFramePr>
            <xdr:cNvPr id="8" name="Finding">
              <a:extLst>
                <a:ext uri="{FF2B5EF4-FFF2-40B4-BE49-F238E27FC236}">
                  <a16:creationId xmlns:a16="http://schemas.microsoft.com/office/drawing/2014/main" id="{00000000-0008-0000-0900-000008000000}"/>
                </a:ext>
              </a:extLst>
            </xdr:cNvPr>
            <xdr:cNvGraphicFramePr/>
          </xdr:nvGraphicFramePr>
          <xdr:xfrm>
            <a:off x="0" y="0"/>
            <a:ext cx="0" cy="0"/>
          </xdr:xfrm>
          <a:graphic>
            <a:graphicData uri="http://schemas.microsoft.com/office/drawing/2010/slicer">
              <sle:slicer xmlns:sle="http://schemas.microsoft.com/office/drawing/2010/slicer" name="Finding"/>
            </a:graphicData>
          </a:graphic>
        </xdr:graphicFrame>
      </mc:Choice>
      <mc:Fallback xmlns="">
        <xdr:sp macro="" textlink="">
          <xdr:nvSpPr>
            <xdr:cNvPr id="0" name=""/>
            <xdr:cNvSpPr>
              <a:spLocks noTextEdit="1"/>
            </xdr:cNvSpPr>
          </xdr:nvSpPr>
          <xdr:spPr>
            <a:xfrm>
              <a:off x="551670" y="2988325"/>
              <a:ext cx="6114816" cy="630482"/>
            </a:xfrm>
            <a:prstGeom prst="rect">
              <a:avLst/>
            </a:prstGeom>
            <a:solidFill>
              <a:prstClr val="white"/>
            </a:solidFill>
            <a:ln w="1">
              <a:solidFill>
                <a:prstClr val="green"/>
              </a:solidFill>
            </a:ln>
          </xdr:spPr>
          <xdr:txBody>
            <a:bodyPr vertOverflow="clip" horzOverflow="clip"/>
            <a:lstStyle/>
            <a:p>
              <a:r>
                <a:rPr lang="en-GB" sz="1100"/>
                <a:t>This shape represents a table slicer. Table slicers are not supported in this version of Excel.
If the shape was modified in an earlier version of Excel, or if the workbook was saved in Excel 2007 or earlier, the slicer can’t be used.</a:t>
              </a:r>
            </a:p>
          </xdr:txBody>
        </xdr:sp>
      </mc:Fallback>
    </mc:AlternateContent>
    <xdr:clientData fLocksWithSheet="0" fPrintsWithSheet="0"/>
  </xdr:twoCellAnchor>
  <xdr:twoCellAnchor editAs="oneCell">
    <xdr:from>
      <xdr:col>8</xdr:col>
      <xdr:colOff>693964</xdr:colOff>
      <xdr:row>0</xdr:row>
      <xdr:rowOff>40821</xdr:rowOff>
    </xdr:from>
    <xdr:to>
      <xdr:col>9</xdr:col>
      <xdr:colOff>698651</xdr:colOff>
      <xdr:row>3</xdr:row>
      <xdr:rowOff>56076</xdr:rowOff>
    </xdr:to>
    <xdr:pic>
      <xdr:nvPicPr>
        <xdr:cNvPr id="10" name="Picture 9">
          <a:extLst>
            <a:ext uri="{FF2B5EF4-FFF2-40B4-BE49-F238E27FC236}">
              <a16:creationId xmlns:a16="http://schemas.microsoft.com/office/drawing/2014/main" id="{00000000-0008-0000-0900-00000A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416393" y="421821"/>
          <a:ext cx="2614083" cy="668398"/>
        </a:xfrm>
        <a:prstGeom prst="rect">
          <a:avLst/>
        </a:prstGeom>
      </xdr:spPr>
    </xdr:pic>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Finding_Type" xr10:uid="{00000000-0013-0000-FFFF-FFFF01000000}" sourceName="Finding Type">
  <extLst>
    <x:ext xmlns:x15="http://schemas.microsoft.com/office/spreadsheetml/2010/11/main" uri="{2F2917AC-EB37-4324-AD4E-5DD8C200BD13}">
      <x15:tableSlicerCache tableId="1" column="3"/>
    </x:ext>
    <x:ext xmlns:x15="http://schemas.microsoft.com/office/spreadsheetml/2010/11/main" uri="{470722E0-AACD-4C17-9CDC-17EF765DBC7E}">
      <x15:slicerCacheHideItemsWithNoData/>
    </x:ext>
  </extLst>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Completion_Timescale" xr10:uid="{00000000-0013-0000-FFFF-FFFF02000000}" sourceName="Completion Timescale ">
  <extLst>
    <x:ext xmlns:x15="http://schemas.microsoft.com/office/spreadsheetml/2010/11/main" uri="{2F2917AC-EB37-4324-AD4E-5DD8C200BD13}">
      <x15:tableSlicerCache tableId="1" column="6"/>
    </x:ext>
  </extLst>
</slicerCacheDefinition>
</file>

<file path=xl/slicerCaches/slicerCache3.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Verification_Method" xr10:uid="{00000000-0013-0000-FFFF-FFFF03000000}" sourceName="Verification Method">
  <extLst>
    <x:ext xmlns:x15="http://schemas.microsoft.com/office/spreadsheetml/2010/11/main" uri="{2F2917AC-EB37-4324-AD4E-5DD8C200BD13}">
      <x15:tableSlicerCache tableId="1" column="7"/>
    </x:ext>
  </extLst>
</slicerCacheDefinition>
</file>

<file path=xl/slicerCaches/slicerCache4.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Status" xr10:uid="{00000000-0013-0000-FFFF-FFFF04000000}" sourceName="Status ">
  <extLst>
    <x:ext xmlns:x15="http://schemas.microsoft.com/office/spreadsheetml/2010/11/main" uri="{2F2917AC-EB37-4324-AD4E-5DD8C200BD13}">
      <x15:tableSlicerCache tableId="1" column="10"/>
    </x:ext>
  </extLst>
</slicerCacheDefinition>
</file>

<file path=xl/slicerCaches/slicerCache5.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Responsible_Person" xr10:uid="{00000000-0013-0000-FFFF-FFFF05000000}" sourceName="Responsible Person">
  <extLst>
    <x:ext xmlns:x15="http://schemas.microsoft.com/office/spreadsheetml/2010/11/main" uri="{2F2917AC-EB37-4324-AD4E-5DD8C200BD13}">
      <x15:tableSlicerCache tableId="1" column="8"/>
    </x:ext>
  </extLst>
</slicerCacheDefinition>
</file>

<file path=xl/slicerCaches/slicerCache6.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Category" xr10:uid="{00000000-0013-0000-FFFF-FFFF06000000}" sourceName="Category">
  <extLst>
    <x:ext xmlns:x15="http://schemas.microsoft.com/office/spreadsheetml/2010/11/main" uri="{2F2917AC-EB37-4324-AD4E-5DD8C200BD13}">
      <x15:tableSlicerCache tableId="1" column="12"/>
    </x:ext>
  </extLst>
</slicerCacheDefinition>
</file>

<file path=xl/slicerCaches/slicerCache7.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Finding" xr10:uid="{00000000-0013-0000-FFFF-FFFF07000000}" sourceName="Finding">
  <extLst>
    <x:ext xmlns:x15="http://schemas.microsoft.com/office/spreadsheetml/2010/11/main" uri="{2F2917AC-EB37-4324-AD4E-5DD8C200BD13}">
      <x15:tableSlicerCache tableId="1" column="15" customListSort="0"/>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Finding Type" xr10:uid="{00000000-0014-0000-FFFF-FFFF01000000}" cache="Slicer_Finding_Type" caption="Filter by finding type" columnCount="2" style="SlicerStyleLight2" rowHeight="241300"/>
  <slicer name="Completion Timescale " xr10:uid="{00000000-0014-0000-FFFF-FFFF02000000}" cache="Slicer_Completion_Timescale" caption="Completion Timescale " columnCount="3" style="SlicerStyleLight2" rowHeight="241300"/>
  <slicer name="Verification Method" xr10:uid="{00000000-0014-0000-FFFF-FFFF03000000}" cache="Slicer_Verification_Method" caption="Verification Method" columnCount="3" style="SlicerStyleLight2" rowHeight="241300"/>
  <slicer name="Status " xr10:uid="{00000000-0014-0000-FFFF-FFFF04000000}" cache="Slicer_Status" caption="Status " columnCount="3" style="SlicerStyleLight2" rowHeight="241300"/>
  <slicer name="Responsible Person" xr10:uid="{00000000-0014-0000-FFFF-FFFF05000000}" cache="Slicer_Responsible_Person" caption="Responsible Person" columnCount="2" style="SlicerStyleLight2" rowHeight="241300"/>
  <slicer name="Category" xr10:uid="{00000000-0014-0000-FFFF-FFFF06000000}" cache="Slicer_Category" caption="Category" columnCount="2" style="SlicerStyleLight2" rowHeight="241300"/>
  <slicer name="Finding" xr10:uid="{00000000-0014-0000-FFFF-FFFF07000000}" cache="Slicer_Finding" caption="Use the buttons below to filter results (toggle to refresh)" columnCount="3" style="SlicerStyleLight2"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CAP" displayName="CAP" ref="A18:M136" totalsRowShown="0" headerRowDxfId="466" dataDxfId="464" headerRowBorderDxfId="465" tableBorderDxfId="463">
  <autoFilter ref="A18:M136" xr:uid="{00000000-0009-0000-0100-000001000000}">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autoFilter>
  <tableColumns count="13">
    <tableColumn id="1" xr3:uid="{00000000-0010-0000-0000-000001000000}" name="Finding number _x000a_(question number from audit report)" dataDxfId="462"/>
    <tableColumn id="2" xr3:uid="{00000000-0010-0000-0000-000002000000}" name="PSCI Principle" dataDxfId="461">
      <calculatedColumnFormula>IF(CAP[[#This Row],[Category]]="Company Specific Questions",CAP[[#This Row],[Category]],CAP[[#This Row],[Category]]&amp;": "&amp;CAP[[#This Row],[Sub-category]])</calculatedColumnFormula>
    </tableColumn>
    <tableColumn id="3" xr3:uid="{00000000-0010-0000-0000-000003000000}" name="Finding Type" dataDxfId="460">
      <calculatedColumnFormula>IF(INDEX(INDIRECT("'"&amp;CAP[[#This Row],[Category]]&amp;"'!F9:F500"),MATCH(CAP[[#This Row],[Finding number 
(question number from audit report)]],INDIRECT("'"&amp;CAP[[#This Row],[Category]]&amp;"'!A9:A500"),0))=0,"Incomplete",INDEX(INDIRECT("'"&amp;CAP[[#This Row],[Category]]&amp;"'!F9:F500"),MATCH(CAP[[#This Row],[Finding number 
(question number from audit report)]],INDIRECT("'"&amp;CAP[[#This Row],[Category]]&amp;"'!A9:A500"),0)))</calculatedColumnFormula>
    </tableColumn>
    <tableColumn id="4" xr3:uid="{00000000-0010-0000-0000-000004000000}" name="Description of Finding" dataDxfId="459">
      <calculatedColumnFormula>IF(INDEX(INDIRECT("'"&amp;CAP[[#This Row],[Category]]&amp;"'!G9:G500"),MATCH(CAP[[#This Row],[Finding number 
(question number from audit report)]],INDIRECT("'"&amp;CAP[[#This Row],[Category]]&amp;"'!A9:A500"),0))=0,"-",INDEX(INDIRECT("'"&amp;CAP[[#This Row],[Category]]&amp;"'!G9:G500"),MATCH(CAP[[#This Row],[Finding number 
(question number from audit report)]],INDIRECT("'"&amp;CAP[[#This Row],[Category]]&amp;"'!A9:A500"),0)))</calculatedColumnFormula>
    </tableColumn>
    <tableColumn id="5" xr3:uid="{00000000-0010-0000-0000-000005000000}" name="Proposed Corrective Actions_x000a_Details of actions to be taken to follow up on the Finding" dataDxfId="458"/>
    <tableColumn id="6" xr3:uid="{00000000-0010-0000-0000-000006000000}" name="Completion Timescale " dataDxfId="457"/>
    <tableColumn id="7" xr3:uid="{00000000-0010-0000-0000-000007000000}" name="Verification Method" dataDxfId="456"/>
    <tableColumn id="8" xr3:uid="{00000000-0010-0000-0000-000008000000}" name="Responsible Person" dataDxfId="455"/>
    <tableColumn id="9" xr3:uid="{00000000-0010-0000-0000-000009000000}" name="Verification Evidence and Comments_x000a_Detail of corrective actions taken" dataDxfId="454"/>
    <tableColumn id="10" xr3:uid="{00000000-0010-0000-0000-00000A000000}" name="Status " dataDxfId="453"/>
    <tableColumn id="12" xr3:uid="{00000000-0010-0000-0000-00000C000000}" name="Category" dataDxfId="452">
      <calculatedColumnFormula>VLOOKUP(CAP[[#This Row],[Finding number 
(question number from audit report)]],#REF!,5,0)</calculatedColumnFormula>
    </tableColumn>
    <tableColumn id="11" xr3:uid="{00000000-0010-0000-0000-00000B000000}" name="Sub-category" dataDxfId="451"/>
    <tableColumn id="15" xr3:uid="{00000000-0010-0000-0000-00000F000000}" name="Finding" dataDxfId="450">
      <calculatedColumnFormula>IF(OR(CAP[[#This Row],[Finding Type]]="Critical finding",CAP[[#This Row],[Finding Type]]="Other finding",CAP[[#This Row],[Finding Type]]="Minor finding",CAP[[#This Row],[Finding Type]]="Non-finding remark",CAP[[#This Row],[Finding Type]]="Major finding"),"Show all findings",IF(CAP[[#This Row],[Finding Type]]="Incomplete","Show incomplete","Show questions with no findings"))</calculatedColumnFormula>
    </tableColumn>
  </tableColumns>
  <tableStyleInfo name="TableStyleLight18"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YesNo" displayName="YesNo" ref="A5:A7" totalsRowShown="0" headerRowDxfId="449">
  <autoFilter ref="A5:A7" xr:uid="{00000000-0009-0000-0100-000002000000}"/>
  <tableColumns count="1">
    <tableColumn id="1" xr3:uid="{00000000-0010-0000-0100-000001000000}" name="YesNo"/>
  </tableColumns>
  <tableStyleInfo name="TableStyleLight11"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YesNoNA" displayName="YesNoNA" ref="C5:C8" totalsRowShown="0" headerRowDxfId="448">
  <autoFilter ref="C5:C8" xr:uid="{00000000-0009-0000-0100-000003000000}"/>
  <tableColumns count="1">
    <tableColumn id="1" xr3:uid="{00000000-0010-0000-0200-000001000000}" name="YesNoNA"/>
  </tableColumns>
  <tableStyleInfo name="TableStyleLight11"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Country" displayName="Country" ref="O5:O252" totalsRowShown="0">
  <autoFilter ref="O5:O252" xr:uid="{00000000-0009-0000-0100-000004000000}"/>
  <tableColumns count="1">
    <tableColumn id="1" xr3:uid="{00000000-0010-0000-0300-000001000000}" name="Country"/>
  </tableColumns>
  <tableStyleInfo name="TableStyleLight11"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YesNoPartly" displayName="YesNoPartly" ref="I5:I8" totalsRowShown="0">
  <autoFilter ref="I5:I8" xr:uid="{00000000-0009-0000-0100-000005000000}"/>
  <tableColumns count="1">
    <tableColumn id="1" xr3:uid="{00000000-0010-0000-0400-000001000000}" name="YesNoPartly"/>
  </tableColumns>
  <tableStyleInfo name="TableStyleLight11"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findings" displayName="findings" ref="K5:M10" totalsRowShown="0">
  <autoFilter ref="K5:M10" xr:uid="{00000000-0009-0000-0100-000006000000}"/>
  <tableColumns count="3">
    <tableColumn id="1" xr3:uid="{00000000-0010-0000-0500-000001000000}" name="&lt;select from dropdown&gt;"/>
    <tableColumn id="2" xr3:uid="{00000000-0010-0000-0500-000002000000}" name="Critical/Major/Minor"/>
    <tableColumn id="3" xr3:uid="{00000000-0010-0000-0500-000003000000}" name="Critical/Other"/>
  </tableColumns>
  <tableStyleInfo name="TableStyleLight11"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YesNoNotReviewed" displayName="YesNoNotReviewed" ref="E5:E8" totalsRowShown="0" headerRowDxfId="447">
  <autoFilter ref="E5:E8" xr:uid="{00000000-0009-0000-0100-000007000000}"/>
  <tableColumns count="1">
    <tableColumn id="1" xr3:uid="{00000000-0010-0000-0600-000001000000}" name="YesNoNotReviewed"/>
  </tableColumns>
  <tableStyleInfo name="TableStyleLight11"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e8" displayName="Table8" ref="G5:G9" totalsRowShown="0" headerRowDxfId="446">
  <autoFilter ref="G5:G9" xr:uid="{00000000-0009-0000-0100-000008000000}"/>
  <tableColumns count="1">
    <tableColumn id="1" xr3:uid="{00000000-0010-0000-0700-000001000000}" name="YesNoNANotReviewed"/>
  </tableColumns>
  <tableStyleInfo name="TableStyleLight11"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payment_method" displayName="payment_method" ref="Q5:Q9" totalsRowShown="0">
  <autoFilter ref="Q5:Q9" xr:uid="{00000000-0009-0000-0100-000009000000}"/>
  <tableColumns count="1">
    <tableColumn id="1" xr3:uid="{00000000-0010-0000-0800-000001000000}" name="Payment method"/>
  </tableColumns>
  <tableStyleInfo name="TableStyleLight11"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waste_incineration" displayName="waste_incineration" ref="S5:S8" totalsRowShown="0" headerRowDxfId="445" dataDxfId="444">
  <autoFilter ref="S5:S8" xr:uid="{00000000-0009-0000-0100-00000A000000}"/>
  <tableColumns count="1">
    <tableColumn id="1" xr3:uid="{00000000-0010-0000-0900-000001000000}" name="Waste-incineration" dataDxfId="443"/>
  </tableColumns>
  <tableStyleInfo name="TableStyleLight11"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containment_control" displayName="containment_control" ref="U5:U9" totalsRowShown="0" dataDxfId="442">
  <autoFilter ref="U5:U9" xr:uid="{00000000-0009-0000-0100-00000B000000}"/>
  <tableColumns count="1">
    <tableColumn id="1" xr3:uid="{00000000-0010-0000-0A00-000001000000}" name="Containment Control range" dataDxfId="441"/>
  </tableColumns>
  <tableStyleInfo name="TableStyleLight11"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fire_detection" displayName="fire_detection" ref="W5:W9" totalsRowShown="0" dataDxfId="440">
  <autoFilter ref="W5:W9" xr:uid="{00000000-0009-0000-0100-00000C000000}"/>
  <tableColumns count="1">
    <tableColumn id="1" xr3:uid="{00000000-0010-0000-0B00-000001000000}" name="Fire Detection" dataDxfId="439"/>
  </tableColumns>
  <tableStyleInfo name="TableStyleLight11"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00000000-000C-0000-FFFF-FFFF0C000000}" name="finding_status" displayName="finding_status" ref="AC5:AC7" totalsRowShown="0">
  <autoFilter ref="AC5:AC7" xr:uid="{00000000-0009-0000-0100-00000D000000}"/>
  <tableColumns count="1">
    <tableColumn id="1" xr3:uid="{00000000-0010-0000-0C00-000001000000}" name="Finding Status"/>
  </tableColumns>
  <tableStyleInfo name="TableStyleLight11"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00000000-000C-0000-FFFF-FFFF0D000000}" name="finding_timescale" displayName="finding_timescale" ref="Y5:Y11" totalsRowShown="0">
  <autoFilter ref="Y5:Y11" xr:uid="{00000000-0009-0000-0100-00000E000000}"/>
  <tableColumns count="1">
    <tableColumn id="1" xr3:uid="{00000000-0010-0000-0D00-000001000000}" name="Finding timescale"/>
  </tableColumns>
  <tableStyleInfo name="TableStyleLight11"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00000000-000C-0000-FFFF-FFFF0E000000}" name="verification_method" displayName="verification_method" ref="AA5:AA7" totalsRowShown="0">
  <autoFilter ref="AA5:AA7" xr:uid="{00000000-0009-0000-0100-00000F000000}"/>
  <tableColumns count="1">
    <tableColumn id="1" xr3:uid="{00000000-0010-0000-0E00-000001000000}" name="Verification Method"/>
  </tableColumns>
  <tableStyleInfo name="TableStyleLight11"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00000000-000C-0000-FFFF-FFFF0F000000}" name="continuity_freq" displayName="continuity_freq" ref="AG5:AG7" totalsRowShown="0" dataDxfId="438">
  <autoFilter ref="AG5:AG7" xr:uid="{00000000-0009-0000-0100-000010000000}"/>
  <tableColumns count="1">
    <tableColumn id="1" xr3:uid="{00000000-0010-0000-0F00-000001000000}" name="Business continuity - test frequency" dataDxfId="437"/>
  </tableColumns>
  <tableStyleInfo name="TableStyleLight11"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00000000-000C-0000-FFFF-FFFF10000000}" name="audit_type" displayName="audit_type" ref="AE5:AE8" totalsRowShown="0">
  <autoFilter ref="AE5:AE8" xr:uid="{00000000-0009-0000-0100-000011000000}"/>
  <tableColumns count="1">
    <tableColumn id="1" xr3:uid="{00000000-0010-0000-1000-000001000000}" name="audit type"/>
  </tableColumns>
  <tableStyleInfo name="TableStyleLight11"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printerSettings" Target="../printerSettings/printerSettings6.bin"/><Relationship Id="rId1" Type="http://schemas.openxmlformats.org/officeDocument/2006/relationships/hyperlink" Target="http://www.fao.org/nr/water/topics_scarcity.html" TargetMode="Externa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4.xml"/><Relationship Id="rId1" Type="http://schemas.openxmlformats.org/officeDocument/2006/relationships/printerSettings" Target="../printerSettings/printerSettings10.bin"/><Relationship Id="rId5" Type="http://schemas.microsoft.com/office/2007/relationships/slicer" Target="../slicers/slicer1.xml"/><Relationship Id="rId4" Type="http://schemas.openxmlformats.org/officeDocument/2006/relationships/table" Target="../tables/table1.xml"/></Relationships>
</file>

<file path=xl/worksheets/_rels/sheet11.xml.rels><?xml version="1.0" encoding="UTF-8" standalone="yes"?>
<Relationships xmlns="http://schemas.openxmlformats.org/package/2006/relationships"><Relationship Id="rId8" Type="http://schemas.openxmlformats.org/officeDocument/2006/relationships/table" Target="../tables/table8.xml"/><Relationship Id="rId13" Type="http://schemas.openxmlformats.org/officeDocument/2006/relationships/table" Target="../tables/table13.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17" Type="http://schemas.openxmlformats.org/officeDocument/2006/relationships/table" Target="../tables/table17.xml"/><Relationship Id="rId2" Type="http://schemas.openxmlformats.org/officeDocument/2006/relationships/table" Target="../tables/table2.xml"/><Relationship Id="rId16" Type="http://schemas.openxmlformats.org/officeDocument/2006/relationships/table" Target="../tables/table16.xml"/><Relationship Id="rId1" Type="http://schemas.openxmlformats.org/officeDocument/2006/relationships/printerSettings" Target="../printerSettings/printerSettings11.bin"/><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5" Type="http://schemas.openxmlformats.org/officeDocument/2006/relationships/table" Target="../tables/table1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 Id="rId14" Type="http://schemas.openxmlformats.org/officeDocument/2006/relationships/table" Target="../tables/table1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XEY90"/>
  <sheetViews>
    <sheetView showGridLines="0" tabSelected="1" topLeftCell="A4" zoomScaleNormal="130" workbookViewId="0">
      <selection activeCell="B20" sqref="B20"/>
    </sheetView>
  </sheetViews>
  <sheetFormatPr baseColWidth="10" defaultColWidth="0" defaultRowHeight="0" customHeight="1" zeroHeight="1" x14ac:dyDescent="0.2"/>
  <cols>
    <col min="1" max="1" width="39.5" customWidth="1"/>
    <col min="2" max="2" width="35" customWidth="1"/>
    <col min="3" max="3" width="29" customWidth="1"/>
    <col min="4" max="4" width="63.1640625" customWidth="1"/>
    <col min="5" max="5" width="3.5" customWidth="1"/>
    <col min="6" max="6" width="4.1640625" customWidth="1"/>
    <col min="7" max="16379" width="79.6640625" hidden="1"/>
    <col min="16380" max="16384" width="6" hidden="1"/>
  </cols>
  <sheetData>
    <row r="1" spans="1:9" s="72" customFormat="1" ht="19.5" customHeight="1" x14ac:dyDescent="0.2">
      <c r="A1" s="53" t="s">
        <v>0</v>
      </c>
      <c r="B1" s="2"/>
      <c r="C1" s="2"/>
      <c r="D1" s="2"/>
      <c r="E1" s="2"/>
      <c r="F1" s="2"/>
    </row>
    <row r="2" spans="1:9" s="72" customFormat="1" ht="16" x14ac:dyDescent="0.2">
      <c r="A2" s="50" t="s">
        <v>1</v>
      </c>
      <c r="B2" s="2"/>
      <c r="C2" s="2"/>
      <c r="D2" s="2"/>
      <c r="E2" s="2"/>
      <c r="F2" s="2"/>
    </row>
    <row r="3" spans="1:9" s="72" customFormat="1" ht="14" x14ac:dyDescent="0.2">
      <c r="A3" s="52"/>
      <c r="B3" s="2"/>
      <c r="C3" s="2"/>
      <c r="D3" s="2"/>
      <c r="E3" s="2"/>
      <c r="F3" s="2"/>
    </row>
    <row r="4" spans="1:9" s="72" customFormat="1" ht="18" thickBot="1" x14ac:dyDescent="0.25">
      <c r="A4" s="81" t="s">
        <v>2</v>
      </c>
      <c r="B4" s="51"/>
      <c r="C4" s="51"/>
      <c r="D4" s="51"/>
      <c r="E4" s="221" t="s">
        <v>863</v>
      </c>
      <c r="F4" s="2"/>
    </row>
    <row r="5" spans="1:9" s="72" customFormat="1" ht="19.5" customHeight="1" x14ac:dyDescent="0.2">
      <c r="A5" s="2"/>
      <c r="B5" s="2"/>
      <c r="C5" s="2"/>
      <c r="D5" s="2"/>
      <c r="E5" s="2"/>
      <c r="F5" s="2"/>
    </row>
    <row r="6" spans="1:9" s="73" customFormat="1" ht="17" x14ac:dyDescent="0.2">
      <c r="A6" s="68" t="s">
        <v>3</v>
      </c>
      <c r="B6" s="69"/>
      <c r="C6" s="69"/>
      <c r="D6" s="69"/>
      <c r="E6" s="68"/>
      <c r="F6" s="1"/>
    </row>
    <row r="7" spans="1:9" s="72" customFormat="1" ht="48.75" customHeight="1" x14ac:dyDescent="0.2">
      <c r="A7" s="475" t="s">
        <v>4</v>
      </c>
      <c r="B7" s="475"/>
      <c r="C7" s="475"/>
      <c r="D7" s="475"/>
      <c r="E7" s="7"/>
      <c r="F7" s="2"/>
    </row>
    <row r="8" spans="1:9" s="73" customFormat="1" ht="14" x14ac:dyDescent="0.15">
      <c r="A8" s="1"/>
      <c r="B8" s="1"/>
      <c r="C8" s="1"/>
      <c r="D8" s="1"/>
      <c r="E8" s="11"/>
      <c r="F8" s="1"/>
    </row>
    <row r="9" spans="1:9" s="73" customFormat="1" ht="17" x14ac:dyDescent="0.2">
      <c r="A9" s="68" t="s">
        <v>5</v>
      </c>
      <c r="B9" s="69"/>
      <c r="C9" s="69"/>
      <c r="D9" s="69"/>
      <c r="E9" s="68"/>
      <c r="F9" s="1"/>
    </row>
    <row r="10" spans="1:9" s="72" customFormat="1" ht="370" customHeight="1" x14ac:dyDescent="0.15">
      <c r="A10" s="475" t="s">
        <v>869</v>
      </c>
      <c r="B10" s="475"/>
      <c r="C10" s="475"/>
      <c r="D10" s="475"/>
      <c r="E10" s="7"/>
      <c r="F10" s="2"/>
      <c r="I10" s="74"/>
    </row>
    <row r="11" spans="1:9" s="73" customFormat="1" ht="18" customHeight="1" x14ac:dyDescent="0.15">
      <c r="A11" s="63" t="s">
        <v>6</v>
      </c>
      <c r="B11" s="67"/>
      <c r="C11" s="67"/>
      <c r="D11" s="67"/>
      <c r="E11" s="67"/>
      <c r="F11" s="1"/>
    </row>
    <row r="12" spans="1:9" s="73" customFormat="1" ht="14" x14ac:dyDescent="0.15">
      <c r="A12" s="190" t="s">
        <v>7</v>
      </c>
      <c r="B12" s="55"/>
      <c r="C12" s="56"/>
      <c r="D12" s="56"/>
      <c r="E12" s="56"/>
      <c r="F12" s="1"/>
    </row>
    <row r="13" spans="1:9" s="73" customFormat="1" ht="14" x14ac:dyDescent="0.15">
      <c r="A13" s="191" t="s">
        <v>8</v>
      </c>
      <c r="B13" s="57"/>
      <c r="C13" s="56"/>
      <c r="D13" s="56"/>
      <c r="E13" s="56"/>
      <c r="F13" s="1"/>
    </row>
    <row r="14" spans="1:9" s="73" customFormat="1" ht="14" x14ac:dyDescent="0.15">
      <c r="A14" s="192" t="s">
        <v>9</v>
      </c>
      <c r="B14" s="58"/>
      <c r="C14" s="59"/>
      <c r="D14" s="59"/>
      <c r="E14" s="59"/>
      <c r="F14" s="1"/>
    </row>
    <row r="15" spans="1:9" s="73" customFormat="1" ht="14" x14ac:dyDescent="0.15">
      <c r="A15" s="193" t="s">
        <v>10</v>
      </c>
      <c r="B15" s="60"/>
      <c r="C15" s="59"/>
      <c r="D15" s="59"/>
      <c r="E15" s="59"/>
      <c r="F15" s="1"/>
    </row>
    <row r="16" spans="1:9" s="73" customFormat="1" ht="14" x14ac:dyDescent="0.15">
      <c r="A16" s="194" t="s">
        <v>11</v>
      </c>
      <c r="B16" s="128"/>
      <c r="C16" s="61"/>
      <c r="D16" s="61"/>
      <c r="E16" s="61"/>
      <c r="F16" s="1"/>
    </row>
    <row r="17" spans="1:40" s="73" customFormat="1" ht="14" x14ac:dyDescent="0.15">
      <c r="A17" s="205" t="s">
        <v>12</v>
      </c>
      <c r="B17" s="204"/>
      <c r="C17" s="61"/>
      <c r="D17" s="61"/>
      <c r="E17" s="61"/>
      <c r="F17" s="1"/>
    </row>
    <row r="18" spans="1:40" s="73" customFormat="1" ht="14" x14ac:dyDescent="0.15">
      <c r="A18" s="124"/>
      <c r="B18" s="124"/>
      <c r="C18" s="124"/>
      <c r="D18" s="124"/>
      <c r="E18" s="124"/>
      <c r="F18" s="1"/>
    </row>
    <row r="19" spans="1:40" s="73" customFormat="1" ht="17" x14ac:dyDescent="0.2">
      <c r="A19" s="68" t="s">
        <v>13</v>
      </c>
      <c r="B19" s="69"/>
      <c r="C19" s="69"/>
      <c r="D19" s="69"/>
      <c r="E19" s="68"/>
      <c r="F19" s="1"/>
    </row>
    <row r="20" spans="1:40" s="73" customFormat="1" ht="30" x14ac:dyDescent="0.15">
      <c r="A20" s="296" t="s">
        <v>14</v>
      </c>
      <c r="B20" s="371"/>
      <c r="C20" s="299" t="s">
        <v>15</v>
      </c>
      <c r="D20" s="373"/>
      <c r="E20" s="62"/>
      <c r="F20" s="1"/>
    </row>
    <row r="21" spans="1:40" s="73" customFormat="1" ht="14" x14ac:dyDescent="0.15">
      <c r="A21" s="297" t="s">
        <v>16</v>
      </c>
      <c r="B21" s="372"/>
      <c r="C21" s="1"/>
      <c r="D21" s="1"/>
      <c r="E21" s="62"/>
      <c r="F21" s="1"/>
    </row>
    <row r="22" spans="1:40" s="73" customFormat="1" ht="14" x14ac:dyDescent="0.15">
      <c r="A22" s="297" t="s">
        <v>17</v>
      </c>
      <c r="B22" s="373"/>
      <c r="C22" s="1"/>
      <c r="D22" s="1"/>
      <c r="E22" s="62"/>
      <c r="F22" s="1"/>
    </row>
    <row r="23" spans="1:40" s="73" customFormat="1" ht="14" x14ac:dyDescent="0.15">
      <c r="A23" s="297" t="s">
        <v>18</v>
      </c>
      <c r="B23" s="215"/>
      <c r="C23" s="297" t="s">
        <v>19</v>
      </c>
      <c r="D23" s="372"/>
      <c r="E23" s="62"/>
      <c r="F23" s="1"/>
    </row>
    <row r="24" spans="1:40" s="73" customFormat="1" ht="14" x14ac:dyDescent="0.15">
      <c r="A24" s="297" t="s">
        <v>20</v>
      </c>
      <c r="B24" s="373"/>
      <c r="C24" s="1"/>
      <c r="D24" s="1"/>
      <c r="E24" s="11"/>
      <c r="F24" s="1"/>
    </row>
    <row r="25" spans="1:40" s="73" customFormat="1" ht="14" x14ac:dyDescent="0.15">
      <c r="A25" s="297" t="s">
        <v>21</v>
      </c>
      <c r="B25" s="215"/>
      <c r="C25" s="297" t="s">
        <v>19</v>
      </c>
      <c r="D25" s="372"/>
      <c r="E25" s="11"/>
      <c r="F25" s="1"/>
    </row>
    <row r="26" spans="1:40" s="73" customFormat="1" ht="14" x14ac:dyDescent="0.15">
      <c r="A26" s="298" t="s">
        <v>22</v>
      </c>
      <c r="B26" s="367"/>
      <c r="C26" s="1"/>
      <c r="D26" s="1"/>
      <c r="E26" s="11"/>
      <c r="F26" s="1"/>
    </row>
    <row r="27" spans="1:40" s="73" customFormat="1" ht="14" x14ac:dyDescent="0.15">
      <c r="A27" s="297" t="s">
        <v>23</v>
      </c>
      <c r="B27" s="372"/>
      <c r="C27" s="297" t="s">
        <v>24</v>
      </c>
      <c r="D27" s="372"/>
      <c r="E27" s="11"/>
      <c r="F27" s="1"/>
    </row>
    <row r="28" spans="1:40" s="73" customFormat="1" ht="14" x14ac:dyDescent="0.15">
      <c r="A28" s="297" t="s">
        <v>25</v>
      </c>
      <c r="B28" s="372"/>
      <c r="C28" s="297" t="s">
        <v>26</v>
      </c>
      <c r="D28" s="372"/>
      <c r="E28" s="11"/>
      <c r="F28" s="1"/>
    </row>
    <row r="29" spans="1:40" s="73" customFormat="1" ht="14" x14ac:dyDescent="0.15">
      <c r="A29" s="297" t="s">
        <v>27</v>
      </c>
      <c r="B29" s="374"/>
      <c r="C29" s="1"/>
      <c r="D29" s="1"/>
      <c r="E29" s="11"/>
      <c r="F29" s="1"/>
    </row>
    <row r="30" spans="1:40" s="73" customFormat="1" ht="15" x14ac:dyDescent="0.15">
      <c r="A30" s="297" t="s">
        <v>28</v>
      </c>
      <c r="B30" s="375"/>
      <c r="C30" s="1"/>
      <c r="D30" s="1"/>
      <c r="E30" s="11"/>
      <c r="F30" s="1"/>
    </row>
    <row r="31" spans="1:40" s="73" customFormat="1" ht="15" x14ac:dyDescent="0.2">
      <c r="A31" s="1"/>
      <c r="B31" s="210"/>
      <c r="C31" s="1"/>
      <c r="D31" s="1"/>
      <c r="E31" s="11"/>
      <c r="F31" s="1"/>
    </row>
    <row r="32" spans="1:40" s="2" customFormat="1" ht="45" x14ac:dyDescent="0.15">
      <c r="A32" s="94" t="s">
        <v>29</v>
      </c>
      <c r="B32" s="376"/>
      <c r="C32" s="300" t="s">
        <v>30</v>
      </c>
      <c r="D32" s="215"/>
      <c r="E32" s="209"/>
      <c r="F32" s="1"/>
      <c r="G32" s="73"/>
      <c r="H32" s="73"/>
      <c r="I32" s="73"/>
      <c r="J32" s="73"/>
      <c r="K32" s="73"/>
      <c r="L32" s="73"/>
      <c r="M32" s="73"/>
      <c r="N32" s="73"/>
      <c r="O32" s="73"/>
      <c r="P32" s="73"/>
      <c r="Q32" s="73"/>
      <c r="R32" s="73"/>
      <c r="S32" s="73"/>
      <c r="T32" s="73"/>
      <c r="U32" s="73"/>
      <c r="V32" s="73"/>
      <c r="W32" s="73"/>
      <c r="X32" s="73"/>
      <c r="Y32" s="73"/>
      <c r="Z32" s="73"/>
      <c r="AA32" s="73"/>
      <c r="AB32" s="73"/>
      <c r="AC32" s="73"/>
      <c r="AD32" s="73"/>
      <c r="AE32" s="73"/>
      <c r="AF32" s="73"/>
      <c r="AG32" s="73"/>
      <c r="AH32" s="73"/>
      <c r="AI32" s="73"/>
      <c r="AJ32" s="73"/>
      <c r="AK32" s="73"/>
      <c r="AL32" s="73"/>
      <c r="AM32" s="73"/>
      <c r="AN32" s="73"/>
    </row>
    <row r="33" spans="1:40" s="2" customFormat="1" ht="14" x14ac:dyDescent="0.15">
      <c r="A33" s="207"/>
      <c r="B33" s="7"/>
      <c r="C33" s="7"/>
      <c r="D33" s="7"/>
      <c r="E33" s="209"/>
      <c r="F33" s="1"/>
      <c r="G33" s="73"/>
      <c r="H33" s="73"/>
      <c r="I33" s="73"/>
      <c r="J33" s="73"/>
      <c r="K33" s="73"/>
      <c r="L33" s="73"/>
      <c r="M33" s="73"/>
      <c r="N33" s="73"/>
      <c r="O33" s="73"/>
      <c r="P33" s="73"/>
      <c r="Q33" s="73"/>
      <c r="R33" s="73"/>
      <c r="S33" s="73"/>
      <c r="T33" s="73"/>
      <c r="U33" s="73"/>
      <c r="V33" s="73"/>
      <c r="W33" s="73"/>
      <c r="X33" s="73"/>
      <c r="Y33" s="73"/>
      <c r="Z33" s="73"/>
      <c r="AA33" s="73"/>
      <c r="AB33" s="73"/>
      <c r="AC33" s="73"/>
      <c r="AD33" s="73"/>
      <c r="AE33" s="73"/>
      <c r="AF33" s="73"/>
      <c r="AG33" s="73"/>
      <c r="AH33" s="73"/>
      <c r="AI33" s="73"/>
      <c r="AJ33" s="73"/>
      <c r="AK33" s="73"/>
      <c r="AL33" s="73"/>
      <c r="AM33" s="73"/>
      <c r="AN33" s="73"/>
    </row>
    <row r="34" spans="1:40" s="2" customFormat="1" ht="90" customHeight="1" x14ac:dyDescent="0.15">
      <c r="A34" s="484" t="s">
        <v>31</v>
      </c>
      <c r="B34" s="484"/>
      <c r="D34" s="301" t="s">
        <v>32</v>
      </c>
      <c r="E34" s="209"/>
      <c r="F34" s="1"/>
      <c r="G34" s="73"/>
      <c r="H34" s="73"/>
      <c r="I34" s="73"/>
      <c r="J34" s="73"/>
      <c r="K34" s="73"/>
      <c r="L34" s="73"/>
      <c r="M34" s="73"/>
      <c r="N34" s="73"/>
      <c r="O34" s="73"/>
      <c r="P34" s="73"/>
      <c r="Q34" s="73"/>
      <c r="R34" s="73"/>
      <c r="S34" s="73"/>
      <c r="T34" s="73"/>
      <c r="U34" s="73"/>
      <c r="V34" s="73"/>
      <c r="W34" s="73"/>
      <c r="X34" s="73"/>
      <c r="Y34" s="73"/>
      <c r="Z34" s="73"/>
      <c r="AA34" s="73"/>
      <c r="AB34" s="73"/>
      <c r="AC34" s="73"/>
      <c r="AD34" s="73"/>
      <c r="AE34" s="73"/>
      <c r="AF34" s="73"/>
      <c r="AG34" s="73"/>
      <c r="AH34" s="73"/>
      <c r="AI34" s="73"/>
      <c r="AJ34" s="73"/>
      <c r="AK34" s="73"/>
      <c r="AL34" s="73"/>
      <c r="AM34" s="73"/>
      <c r="AN34" s="73"/>
    </row>
    <row r="35" spans="1:40" s="2" customFormat="1" ht="92.25" customHeight="1" x14ac:dyDescent="0.15">
      <c r="A35" s="485"/>
      <c r="B35" s="485"/>
      <c r="E35" s="209"/>
      <c r="F35" s="1"/>
      <c r="G35" s="73"/>
      <c r="H35" s="73"/>
      <c r="I35" s="73"/>
      <c r="J35" s="73"/>
      <c r="K35" s="73"/>
      <c r="L35" s="73"/>
      <c r="M35" s="73"/>
      <c r="N35" s="73"/>
      <c r="O35" s="73"/>
      <c r="P35" s="73"/>
      <c r="Q35" s="73"/>
      <c r="R35" s="73"/>
      <c r="S35" s="73"/>
      <c r="T35" s="73"/>
      <c r="U35" s="73"/>
      <c r="V35" s="73"/>
      <c r="W35" s="73"/>
      <c r="X35" s="73"/>
      <c r="Y35" s="73"/>
      <c r="Z35" s="73"/>
      <c r="AA35" s="73"/>
      <c r="AB35" s="73"/>
      <c r="AC35" s="73"/>
      <c r="AD35" s="73"/>
      <c r="AE35" s="73"/>
      <c r="AF35" s="73"/>
      <c r="AG35" s="73"/>
      <c r="AH35" s="73"/>
      <c r="AI35" s="73"/>
      <c r="AJ35" s="73"/>
      <c r="AK35" s="73"/>
      <c r="AL35" s="73"/>
      <c r="AM35" s="73"/>
      <c r="AN35" s="73"/>
    </row>
    <row r="36" spans="1:40" s="2" customFormat="1" ht="14" x14ac:dyDescent="0.15">
      <c r="A36" s="207"/>
      <c r="B36" s="207"/>
      <c r="C36" s="207"/>
      <c r="E36" s="209"/>
      <c r="F36" s="1"/>
      <c r="G36" s="73"/>
      <c r="H36" s="73"/>
      <c r="I36" s="73"/>
      <c r="J36" s="73"/>
      <c r="K36" s="73"/>
      <c r="L36" s="73"/>
      <c r="M36" s="73"/>
      <c r="N36" s="73"/>
      <c r="O36" s="73"/>
      <c r="P36" s="73"/>
      <c r="Q36" s="73"/>
      <c r="R36" s="73"/>
      <c r="S36" s="73"/>
      <c r="T36" s="73"/>
      <c r="U36" s="73"/>
      <c r="V36" s="73"/>
      <c r="W36" s="73"/>
      <c r="X36" s="73"/>
      <c r="Y36" s="73"/>
      <c r="Z36" s="73"/>
      <c r="AA36" s="73"/>
      <c r="AB36" s="73"/>
      <c r="AC36" s="73"/>
      <c r="AD36" s="73"/>
      <c r="AE36" s="73"/>
      <c r="AF36" s="73"/>
      <c r="AG36" s="73"/>
      <c r="AH36" s="73"/>
      <c r="AI36" s="73"/>
      <c r="AJ36" s="73"/>
      <c r="AK36" s="73"/>
      <c r="AL36" s="73"/>
      <c r="AM36" s="73"/>
      <c r="AN36" s="73"/>
    </row>
    <row r="37" spans="1:40" s="2" customFormat="1" ht="15" x14ac:dyDescent="0.15">
      <c r="A37" s="160" t="s">
        <v>33</v>
      </c>
      <c r="E37" s="22"/>
      <c r="F37" s="1"/>
      <c r="G37" s="73"/>
      <c r="H37" s="73"/>
      <c r="I37" s="73"/>
      <c r="J37" s="73"/>
      <c r="K37" s="73"/>
      <c r="L37" s="73"/>
      <c r="M37" s="73"/>
      <c r="N37" s="73"/>
      <c r="O37" s="73"/>
      <c r="P37" s="73"/>
      <c r="Q37" s="73"/>
      <c r="R37" s="73"/>
      <c r="S37" s="73"/>
      <c r="T37" s="73"/>
      <c r="U37" s="73"/>
      <c r="V37" s="73"/>
      <c r="W37" s="73"/>
      <c r="X37" s="73"/>
      <c r="Y37" s="73"/>
      <c r="Z37" s="73"/>
      <c r="AA37" s="73"/>
      <c r="AB37" s="73"/>
      <c r="AC37" s="73"/>
      <c r="AD37" s="73"/>
      <c r="AE37" s="73"/>
      <c r="AF37" s="73"/>
      <c r="AG37" s="73"/>
      <c r="AH37" s="73"/>
      <c r="AI37" s="73"/>
      <c r="AJ37" s="73"/>
      <c r="AK37" s="73"/>
      <c r="AL37" s="73"/>
      <c r="AM37" s="73"/>
      <c r="AN37" s="73"/>
    </row>
    <row r="38" spans="1:40" s="2" customFormat="1" ht="15" customHeight="1" x14ac:dyDescent="0.15">
      <c r="A38" s="302" t="s">
        <v>34</v>
      </c>
      <c r="B38" s="18"/>
      <c r="C38" s="208" t="s">
        <v>35</v>
      </c>
      <c r="D38" s="487" t="s">
        <v>36</v>
      </c>
      <c r="E38" s="22"/>
      <c r="F38" s="1"/>
      <c r="G38" s="73"/>
      <c r="H38" s="73"/>
      <c r="I38" s="73"/>
      <c r="J38" s="73"/>
      <c r="K38" s="73"/>
      <c r="L38" s="73"/>
      <c r="M38" s="73"/>
      <c r="N38" s="73"/>
      <c r="O38" s="73"/>
      <c r="P38" s="73"/>
      <c r="Q38" s="73"/>
      <c r="R38" s="73"/>
      <c r="S38" s="73"/>
      <c r="T38" s="73"/>
      <c r="U38" s="73"/>
      <c r="V38" s="73"/>
      <c r="W38" s="73"/>
      <c r="X38" s="73"/>
      <c r="Y38" s="73"/>
      <c r="Z38" s="73"/>
      <c r="AA38" s="73"/>
      <c r="AB38" s="73"/>
      <c r="AC38" s="73"/>
      <c r="AD38" s="73"/>
      <c r="AE38" s="73"/>
      <c r="AF38" s="73"/>
      <c r="AG38" s="73"/>
      <c r="AH38" s="73"/>
      <c r="AI38" s="73"/>
      <c r="AJ38" s="73"/>
      <c r="AK38" s="73"/>
      <c r="AL38" s="73"/>
      <c r="AM38" s="73"/>
      <c r="AN38" s="73"/>
    </row>
    <row r="39" spans="1:40" s="2" customFormat="1" ht="15" x14ac:dyDescent="0.15">
      <c r="A39" s="302" t="s">
        <v>37</v>
      </c>
      <c r="B39" s="18"/>
      <c r="C39" s="220" t="s">
        <v>35</v>
      </c>
      <c r="D39" s="487"/>
      <c r="E39" s="209"/>
      <c r="F39" s="1"/>
      <c r="G39" s="73"/>
      <c r="H39" s="73"/>
      <c r="I39" s="73"/>
      <c r="J39" s="73"/>
      <c r="K39" s="73"/>
      <c r="L39" s="73"/>
      <c r="M39" s="73"/>
      <c r="N39" s="73"/>
      <c r="O39" s="73"/>
      <c r="P39" s="73"/>
      <c r="Q39" s="73"/>
      <c r="R39" s="73"/>
      <c r="S39" s="73"/>
      <c r="T39" s="73"/>
      <c r="U39" s="73"/>
      <c r="V39" s="73"/>
      <c r="W39" s="73"/>
      <c r="X39" s="73"/>
      <c r="Y39" s="73"/>
      <c r="Z39" s="73"/>
      <c r="AA39" s="73"/>
      <c r="AB39" s="73"/>
      <c r="AC39" s="73"/>
      <c r="AD39" s="73"/>
      <c r="AE39" s="73"/>
      <c r="AF39" s="73"/>
      <c r="AG39" s="73"/>
      <c r="AH39" s="73"/>
      <c r="AI39" s="73"/>
      <c r="AJ39" s="73"/>
      <c r="AK39" s="73"/>
      <c r="AL39" s="73"/>
      <c r="AM39" s="73"/>
      <c r="AN39" s="73"/>
    </row>
    <row r="40" spans="1:40" s="2" customFormat="1" ht="30" customHeight="1" x14ac:dyDescent="0.15">
      <c r="A40" s="302" t="s">
        <v>38</v>
      </c>
      <c r="B40" s="18"/>
      <c r="C40" s="312" t="str">
        <f>IF(B40="Yes","Please fill out the 'Human Rights' tab in this questionnaire","")</f>
        <v/>
      </c>
      <c r="D40" s="487"/>
      <c r="E40" s="209"/>
      <c r="F40" s="1"/>
      <c r="G40" s="73"/>
      <c r="H40" s="73"/>
      <c r="I40" s="73"/>
      <c r="J40" s="73"/>
      <c r="K40" s="73"/>
      <c r="L40" s="73"/>
      <c r="M40" s="73"/>
      <c r="N40" s="73"/>
      <c r="O40" s="73"/>
      <c r="P40" s="73"/>
      <c r="Q40" s="73"/>
      <c r="R40" s="73"/>
      <c r="S40" s="73"/>
      <c r="T40" s="73"/>
      <c r="U40" s="73"/>
      <c r="V40" s="73"/>
      <c r="W40" s="73"/>
      <c r="X40" s="73"/>
      <c r="Y40" s="73"/>
      <c r="Z40" s="73"/>
      <c r="AA40" s="73"/>
      <c r="AB40" s="73"/>
      <c r="AC40" s="73"/>
      <c r="AD40" s="73"/>
      <c r="AE40" s="73"/>
      <c r="AF40" s="73"/>
      <c r="AG40" s="73"/>
      <c r="AH40" s="73"/>
      <c r="AI40" s="73"/>
      <c r="AJ40" s="73"/>
      <c r="AK40" s="73"/>
      <c r="AL40" s="73"/>
      <c r="AM40" s="73"/>
      <c r="AN40" s="73"/>
    </row>
    <row r="41" spans="1:40" s="73" customFormat="1" ht="14" x14ac:dyDescent="0.15">
      <c r="A41" s="1"/>
      <c r="B41" s="1"/>
      <c r="C41" s="1"/>
      <c r="D41" s="1"/>
      <c r="E41" s="11"/>
      <c r="F41" s="1"/>
    </row>
    <row r="42" spans="1:40" s="73" customFormat="1" ht="17" x14ac:dyDescent="0.2">
      <c r="A42" s="68" t="s">
        <v>39</v>
      </c>
      <c r="B42" s="69"/>
      <c r="C42" s="69"/>
      <c r="D42" s="69"/>
      <c r="E42" s="70"/>
      <c r="F42" s="1"/>
    </row>
    <row r="43" spans="1:40" s="73" customFormat="1" ht="14" x14ac:dyDescent="0.15">
      <c r="A43" s="297" t="s">
        <v>40</v>
      </c>
      <c r="B43" s="365"/>
      <c r="C43" s="1"/>
      <c r="D43" s="1"/>
      <c r="E43" s="11"/>
      <c r="F43" s="1"/>
    </row>
    <row r="44" spans="1:40" s="73" customFormat="1" ht="14" x14ac:dyDescent="0.15">
      <c r="A44" s="297" t="s">
        <v>41</v>
      </c>
      <c r="B44" s="365"/>
      <c r="C44" s="1"/>
      <c r="D44" s="1"/>
      <c r="E44" s="11"/>
      <c r="F44" s="1"/>
    </row>
    <row r="45" spans="1:40" s="73" customFormat="1" ht="14" x14ac:dyDescent="0.15">
      <c r="A45" s="297" t="s">
        <v>42</v>
      </c>
      <c r="B45" s="365"/>
      <c r="C45" s="1"/>
      <c r="D45" s="1"/>
      <c r="E45" s="11"/>
      <c r="F45" s="1"/>
    </row>
    <row r="46" spans="1:40" s="73" customFormat="1" ht="14" x14ac:dyDescent="0.15">
      <c r="A46" s="297" t="s">
        <v>43</v>
      </c>
      <c r="B46" s="365"/>
      <c r="C46" s="1"/>
      <c r="D46" s="1"/>
      <c r="E46" s="11"/>
      <c r="F46" s="1"/>
    </row>
    <row r="47" spans="1:40" s="73" customFormat="1" ht="14" x14ac:dyDescent="0.15">
      <c r="A47" s="297" t="s">
        <v>44</v>
      </c>
      <c r="B47" s="365"/>
      <c r="C47" s="297" t="s">
        <v>45</v>
      </c>
      <c r="D47" s="365"/>
      <c r="E47" s="11"/>
      <c r="F47" s="1"/>
    </row>
    <row r="48" spans="1:40" s="73" customFormat="1" ht="14" x14ac:dyDescent="0.15">
      <c r="A48" s="297" t="s">
        <v>46</v>
      </c>
      <c r="B48" s="365"/>
      <c r="C48" s="297" t="s">
        <v>47</v>
      </c>
      <c r="D48" s="365"/>
      <c r="E48" s="11"/>
      <c r="F48" s="1"/>
    </row>
    <row r="49" spans="1:6" s="73" customFormat="1" ht="15" x14ac:dyDescent="0.2">
      <c r="A49" s="56" t="s">
        <v>48</v>
      </c>
      <c r="B49" s="365"/>
      <c r="C49" s="1"/>
      <c r="D49" s="162"/>
      <c r="E49" s="11"/>
      <c r="F49" s="1"/>
    </row>
    <row r="50" spans="1:6" s="73" customFormat="1" ht="14" x14ac:dyDescent="0.15">
      <c r="A50" s="1"/>
      <c r="B50" s="238"/>
      <c r="C50" s="1"/>
      <c r="D50" s="238"/>
      <c r="E50" s="11"/>
      <c r="F50" s="1"/>
    </row>
    <row r="51" spans="1:6" s="73" customFormat="1" ht="17" x14ac:dyDescent="0.2">
      <c r="A51" s="68" t="s">
        <v>49</v>
      </c>
      <c r="B51" s="242"/>
      <c r="C51" s="69"/>
      <c r="D51" s="242"/>
      <c r="E51" s="70"/>
      <c r="F51" s="1"/>
    </row>
    <row r="52" spans="1:6" s="73" customFormat="1" ht="14" x14ac:dyDescent="0.15">
      <c r="A52" s="297" t="s">
        <v>50</v>
      </c>
      <c r="B52" s="365"/>
      <c r="C52" s="297" t="s">
        <v>51</v>
      </c>
      <c r="D52" s="365"/>
      <c r="E52" s="11"/>
      <c r="F52" s="1"/>
    </row>
    <row r="53" spans="1:6" s="73" customFormat="1" ht="14" x14ac:dyDescent="0.15">
      <c r="A53" s="297" t="s">
        <v>27</v>
      </c>
      <c r="B53" s="365"/>
      <c r="C53" s="297" t="s">
        <v>52</v>
      </c>
      <c r="D53" s="365"/>
      <c r="E53" s="11"/>
      <c r="F53" s="1"/>
    </row>
    <row r="54" spans="1:6" s="73" customFormat="1" ht="14" x14ac:dyDescent="0.15">
      <c r="A54" s="297" t="s">
        <v>53</v>
      </c>
      <c r="B54" s="365"/>
      <c r="C54" s="297" t="s">
        <v>51</v>
      </c>
      <c r="D54" s="365"/>
      <c r="E54" s="11"/>
      <c r="F54" s="1"/>
    </row>
    <row r="55" spans="1:6" s="73" customFormat="1" ht="30" x14ac:dyDescent="0.15">
      <c r="A55" s="303" t="s">
        <v>54</v>
      </c>
      <c r="B55" s="365"/>
      <c r="C55" s="297" t="s">
        <v>51</v>
      </c>
      <c r="D55" s="365"/>
      <c r="E55" s="11"/>
      <c r="F55" s="1"/>
    </row>
    <row r="56" spans="1:6" s="73" customFormat="1" ht="15" x14ac:dyDescent="0.15">
      <c r="A56" s="303" t="s">
        <v>55</v>
      </c>
      <c r="B56" s="365"/>
      <c r="C56" s="297" t="s">
        <v>51</v>
      </c>
      <c r="D56" s="365"/>
      <c r="E56" s="11"/>
      <c r="F56" s="1"/>
    </row>
    <row r="57" spans="1:6" s="73" customFormat="1" ht="14" x14ac:dyDescent="0.15">
      <c r="A57" s="1"/>
      <c r="B57" s="1"/>
      <c r="C57" s="1"/>
      <c r="D57" s="1"/>
      <c r="E57" s="11"/>
      <c r="F57" s="1"/>
    </row>
    <row r="58" spans="1:6" s="73" customFormat="1" ht="17" x14ac:dyDescent="0.2">
      <c r="A58" s="68" t="s">
        <v>56</v>
      </c>
      <c r="B58" s="69"/>
      <c r="C58" s="69"/>
      <c r="D58" s="69"/>
      <c r="E58" s="70"/>
      <c r="F58" s="1"/>
    </row>
    <row r="59" spans="1:6" s="104" customFormat="1" ht="15" x14ac:dyDescent="0.2">
      <c r="A59" s="304" t="s">
        <v>57</v>
      </c>
      <c r="B59" s="305" t="s">
        <v>58</v>
      </c>
      <c r="C59" s="482"/>
      <c r="D59" s="483"/>
      <c r="E59" s="25"/>
      <c r="F59" s="94"/>
    </row>
    <row r="60" spans="1:6" s="73" customFormat="1" ht="14" x14ac:dyDescent="0.15">
      <c r="A60" s="1"/>
      <c r="B60" s="1"/>
      <c r="C60" s="1"/>
      <c r="D60" s="1"/>
      <c r="E60" s="11"/>
      <c r="F60" s="1"/>
    </row>
    <row r="61" spans="1:6" s="73" customFormat="1" ht="14" x14ac:dyDescent="0.15">
      <c r="A61" s="63" t="s">
        <v>59</v>
      </c>
      <c r="B61" s="63" t="s">
        <v>60</v>
      </c>
      <c r="C61" s="63" t="s">
        <v>61</v>
      </c>
      <c r="D61" s="63" t="s">
        <v>62</v>
      </c>
      <c r="E61" s="11"/>
      <c r="F61" s="1"/>
    </row>
    <row r="62" spans="1:6" s="73" customFormat="1" ht="14" x14ac:dyDescent="0.15">
      <c r="A62" s="297" t="s">
        <v>63</v>
      </c>
      <c r="B62" s="306">
        <f ca="1">COUNTIFS(CAP[[Finding Type]:[Finding Type]],'Overview &amp; Guidance'!B$61&amp;" finding",CAP[[Category]:[Category]],'Overview &amp; Guidance'!$A62)</f>
        <v>0</v>
      </c>
      <c r="C62" s="306">
        <f ca="1">COUNTIFS(CAP[[Finding Type]:[Finding Type]],'Overview &amp; Guidance'!C$61&amp;" finding",CAP[[Category]:[Category]],'Overview &amp; Guidance'!$A62)</f>
        <v>0</v>
      </c>
      <c r="D62" s="306">
        <f ca="1">IF(D$61="","",COUNTIFS(CAP[[Finding Type]:[Finding Type]],'Overview &amp; Guidance'!D$61&amp;" finding",CAP[[Category]:[Category]],'Overview &amp; Guidance'!$A62))</f>
        <v>0</v>
      </c>
      <c r="E62" s="11"/>
      <c r="F62" s="1"/>
    </row>
    <row r="63" spans="1:6" s="73" customFormat="1" ht="14" x14ac:dyDescent="0.15">
      <c r="A63" s="297" t="s">
        <v>64</v>
      </c>
      <c r="B63" s="306">
        <f ca="1">COUNTIFS(CAP[[Finding Type]:[Finding Type]],'Overview &amp; Guidance'!B$61&amp;" finding",CAP[[Category]:[Category]],'Overview &amp; Guidance'!$A63)</f>
        <v>0</v>
      </c>
      <c r="C63" s="306">
        <f ca="1">COUNTIFS(CAP[[Finding Type]:[Finding Type]],'Overview &amp; Guidance'!C$61&amp;" finding",CAP[[Category]:[Category]],'Overview &amp; Guidance'!$A63)</f>
        <v>0</v>
      </c>
      <c r="D63" s="306">
        <f ca="1">IF(D$61="","",COUNTIFS(CAP[[Finding Type]:[Finding Type]],'Overview &amp; Guidance'!D$61&amp;" finding",CAP[[Category]:[Category]],'Overview &amp; Guidance'!$A63))</f>
        <v>0</v>
      </c>
      <c r="E63" s="11"/>
      <c r="F63" s="1"/>
    </row>
    <row r="64" spans="1:6" s="73" customFormat="1" ht="14" x14ac:dyDescent="0.15">
      <c r="A64" s="297" t="s">
        <v>65</v>
      </c>
      <c r="B64" s="306">
        <f ca="1">COUNTIFS(CAP[[Finding Type]:[Finding Type]],'Overview &amp; Guidance'!B$61&amp;" finding",CAP[[Category]:[Category]],'Overview &amp; Guidance'!$A64)</f>
        <v>0</v>
      </c>
      <c r="C64" s="306">
        <f ca="1">COUNTIFS(CAP[[Finding Type]:[Finding Type]],'Overview &amp; Guidance'!C$61&amp;" finding",CAP[[Category]:[Category]],'Overview &amp; Guidance'!$A64)</f>
        <v>0</v>
      </c>
      <c r="D64" s="306">
        <f ca="1">IF(D$61="","",COUNTIFS(CAP[[Finding Type]:[Finding Type]],'Overview &amp; Guidance'!D$61&amp;" finding",CAP[[Category]:[Category]],'Overview &amp; Guidance'!$A64))</f>
        <v>0</v>
      </c>
      <c r="E64" s="11"/>
      <c r="F64" s="1"/>
    </row>
    <row r="65" spans="1:9" s="73" customFormat="1" ht="15" x14ac:dyDescent="0.15">
      <c r="A65" s="303" t="s">
        <v>66</v>
      </c>
      <c r="B65" s="306">
        <f ca="1">COUNTIFS(CAP[[Finding Type]:[Finding Type]],'Overview &amp; Guidance'!B$61&amp;" finding",CAP[[Category]:[Category]],'Overview &amp; Guidance'!$A65)</f>
        <v>0</v>
      </c>
      <c r="C65" s="306">
        <f ca="1">COUNTIFS(CAP[[Finding Type]:[Finding Type]],'Overview &amp; Guidance'!C$61&amp;" finding",CAP[[Category]:[Category]],'Overview &amp; Guidance'!$A65)</f>
        <v>0</v>
      </c>
      <c r="D65" s="306">
        <f ca="1">IF(D$61="","",COUNTIFS(CAP[[Finding Type]:[Finding Type]],'Overview &amp; Guidance'!D$61&amp;" finding",CAP[[Category]:[Category]],'Overview &amp; Guidance'!$A65))</f>
        <v>0</v>
      </c>
      <c r="E65" s="11"/>
      <c r="F65" s="1"/>
    </row>
    <row r="66" spans="1:9" s="73" customFormat="1" ht="15" x14ac:dyDescent="0.15">
      <c r="A66" s="303" t="s">
        <v>67</v>
      </c>
      <c r="B66" s="306">
        <f ca="1">COUNTIFS(CAP[[Finding Type]:[Finding Type]],'Overview &amp; Guidance'!B$61&amp;" finding",CAP[[Category]:[Category]],'Overview &amp; Guidance'!$A66)</f>
        <v>0</v>
      </c>
      <c r="C66" s="306">
        <f ca="1">COUNTIFS(CAP[[Finding Type]:[Finding Type]],'Overview &amp; Guidance'!C$61&amp;" finding",CAP[[Category]:[Category]],'Overview &amp; Guidance'!$A66)</f>
        <v>0</v>
      </c>
      <c r="D66" s="306">
        <f ca="1">IF(D$61="","",COUNTIFS(CAP[[Finding Type]:[Finding Type]],'Overview &amp; Guidance'!D$61&amp;" finding",CAP[[Category]:[Category]],'Overview &amp; Guidance'!$A66))</f>
        <v>0</v>
      </c>
      <c r="E66" s="11"/>
      <c r="F66" s="1"/>
    </row>
    <row r="67" spans="1:9" s="73" customFormat="1" ht="15" x14ac:dyDescent="0.15">
      <c r="A67" s="303" t="s">
        <v>68</v>
      </c>
      <c r="B67" s="306">
        <f ca="1">COUNTIFS(CAP[[Finding Type]:[Finding Type]],'Overview &amp; Guidance'!B$61&amp;" finding",CAP[[Category]:[Category]],'Overview &amp; Guidance'!$A67)</f>
        <v>0</v>
      </c>
      <c r="C67" s="306">
        <f ca="1">COUNTIFS(CAP[[Finding Type]:[Finding Type]],'Overview &amp; Guidance'!C$61&amp;" finding",CAP[[Category]:[Category]],'Overview &amp; Guidance'!$A67)</f>
        <v>0</v>
      </c>
      <c r="D67" s="306">
        <f ca="1">IF(D$61="","",COUNTIFS(CAP[[Finding Type]:[Finding Type]],'Overview &amp; Guidance'!D$61&amp;" finding",CAP[[Category]:[Category]],'Overview &amp; Guidance'!$A67))</f>
        <v>0</v>
      </c>
      <c r="E67" s="11"/>
      <c r="F67" s="1"/>
    </row>
    <row r="68" spans="1:9" s="73" customFormat="1" ht="14" x14ac:dyDescent="0.15">
      <c r="A68" s="1"/>
      <c r="B68" s="1"/>
      <c r="C68" s="1"/>
      <c r="D68" s="1"/>
      <c r="E68" s="1"/>
      <c r="F68" s="1"/>
    </row>
    <row r="69" spans="1:9" s="73" customFormat="1" ht="45" customHeight="1" x14ac:dyDescent="0.15">
      <c r="A69" s="479" t="s">
        <v>69</v>
      </c>
      <c r="B69" s="480"/>
      <c r="C69" s="480"/>
      <c r="D69" s="481"/>
      <c r="E69" s="67"/>
      <c r="F69" s="1"/>
      <c r="I69" s="184"/>
    </row>
    <row r="70" spans="1:9" s="73" customFormat="1" ht="103.5" customHeight="1" x14ac:dyDescent="0.15">
      <c r="A70" s="476" t="s">
        <v>70</v>
      </c>
      <c r="B70" s="477"/>
      <c r="C70" s="477"/>
      <c r="D70" s="478"/>
      <c r="E70" s="67"/>
      <c r="F70" s="1"/>
      <c r="I70" s="74"/>
    </row>
    <row r="71" spans="1:9" s="73" customFormat="1" ht="15" x14ac:dyDescent="0.2">
      <c r="A71" s="63"/>
      <c r="B71"/>
      <c r="C71"/>
      <c r="D71"/>
      <c r="E71" s="66"/>
      <c r="F71" s="1"/>
    </row>
    <row r="72" spans="1:9" s="73" customFormat="1" ht="15" x14ac:dyDescent="0.2">
      <c r="A72" s="155" t="s">
        <v>71</v>
      </c>
      <c r="B72"/>
      <c r="C72"/>
      <c r="D72"/>
      <c r="E72" s="66"/>
      <c r="F72" s="1"/>
    </row>
    <row r="73" spans="1:9" s="73" customFormat="1" ht="14" x14ac:dyDescent="0.15">
      <c r="A73" s="474"/>
      <c r="B73" s="474"/>
      <c r="C73" s="474"/>
      <c r="D73" s="474"/>
      <c r="E73" s="66"/>
      <c r="F73" s="1"/>
      <c r="H73" s="74"/>
      <c r="I73" s="74"/>
    </row>
    <row r="74" spans="1:9" s="73" customFormat="1" ht="15" x14ac:dyDescent="0.2">
      <c r="A74"/>
      <c r="B74"/>
      <c r="C74"/>
      <c r="D74"/>
      <c r="E74" s="66"/>
      <c r="F74" s="1"/>
    </row>
    <row r="75" spans="1:9" s="73" customFormat="1" ht="14" x14ac:dyDescent="0.15">
      <c r="A75" s="63" t="s">
        <v>72</v>
      </c>
      <c r="B75" s="1"/>
      <c r="C75" s="1"/>
      <c r="D75" s="1"/>
      <c r="E75" s="11"/>
      <c r="F75" s="1"/>
    </row>
    <row r="76" spans="1:9" s="73" customFormat="1" ht="14" x14ac:dyDescent="0.15">
      <c r="A76" s="474"/>
      <c r="B76" s="474"/>
      <c r="C76" s="474"/>
      <c r="D76" s="474"/>
      <c r="E76" s="11"/>
      <c r="F76" s="1"/>
      <c r="I76" s="74"/>
    </row>
    <row r="77" spans="1:9" s="73" customFormat="1" ht="15" x14ac:dyDescent="0.2">
      <c r="A77"/>
      <c r="B77"/>
      <c r="C77"/>
      <c r="D77"/>
      <c r="E77" s="66"/>
      <c r="F77" s="1"/>
    </row>
    <row r="78" spans="1:9" s="73" customFormat="1" ht="14" x14ac:dyDescent="0.15">
      <c r="A78" s="486" t="s">
        <v>73</v>
      </c>
      <c r="B78" s="486"/>
      <c r="C78" s="1"/>
      <c r="D78" s="1"/>
      <c r="E78" s="11"/>
      <c r="F78" s="1"/>
    </row>
    <row r="79" spans="1:9" s="73" customFormat="1" ht="14" x14ac:dyDescent="0.15">
      <c r="A79" s="474"/>
      <c r="B79" s="474"/>
      <c r="C79" s="474"/>
      <c r="D79" s="474"/>
      <c r="E79" s="11"/>
      <c r="F79" s="1"/>
      <c r="I79" s="74"/>
    </row>
    <row r="80" spans="1:9" s="73" customFormat="1" ht="15" thickBot="1" x14ac:dyDescent="0.2">
      <c r="A80" s="119"/>
      <c r="B80" s="120"/>
      <c r="C80" s="121"/>
      <c r="D80" s="121"/>
      <c r="E80" s="11"/>
      <c r="F80" s="1"/>
      <c r="I80" s="74"/>
    </row>
    <row r="81" spans="1:6" s="72" customFormat="1" ht="15" thickBot="1" x14ac:dyDescent="0.25">
      <c r="A81" s="47"/>
      <c r="B81" s="47"/>
      <c r="C81" s="47"/>
      <c r="D81" s="47"/>
      <c r="E81" s="48"/>
      <c r="F81" s="47"/>
    </row>
    <row r="82" spans="1:6" s="72" customFormat="1" ht="14" x14ac:dyDescent="0.2"/>
    <row r="83" spans="1:6" ht="19.5" customHeight="1" x14ac:dyDescent="0.2"/>
    <row r="84" spans="1:6" ht="19.5" customHeight="1" x14ac:dyDescent="0.2"/>
    <row r="85" spans="1:6" ht="19.5" customHeight="1" x14ac:dyDescent="0.2"/>
    <row r="86" spans="1:6" ht="19.5" customHeight="1" x14ac:dyDescent="0.2"/>
    <row r="87" spans="1:6" ht="19.5" customHeight="1" x14ac:dyDescent="0.2"/>
    <row r="88" spans="1:6" ht="19.5" customHeight="1" x14ac:dyDescent="0.2"/>
    <row r="89" spans="1:6" ht="19.5" customHeight="1" x14ac:dyDescent="0.2"/>
    <row r="90" spans="1:6" ht="19.5" customHeight="1" x14ac:dyDescent="0.2"/>
  </sheetData>
  <sheetProtection algorithmName="SHA-512" hashValue="ihtHcb8YO+3kqGjuy8PsyniMs6lgDZGzia5gUeS3D94ux61poOejxKNoXUfFdkXRWsHeBnY+ENmcfQlg1fMe2w==" saltValue="WlOqKTGUgI/U6UtRJmk55g==" spinCount="100000" sheet="1" formatCells="0" formatColumns="0" formatRows="0" insertHyperlinks="0" selectLockedCells="1"/>
  <mergeCells count="11">
    <mergeCell ref="A73:D73"/>
    <mergeCell ref="A79:D79"/>
    <mergeCell ref="A76:D76"/>
    <mergeCell ref="A7:D7"/>
    <mergeCell ref="A10:D10"/>
    <mergeCell ref="A70:D70"/>
    <mergeCell ref="A69:D69"/>
    <mergeCell ref="C59:D59"/>
    <mergeCell ref="A34:B35"/>
    <mergeCell ref="A78:B78"/>
    <mergeCell ref="D38:D40"/>
  </mergeCells>
  <phoneticPr fontId="39" type="noConversion"/>
  <conditionalFormatting sqref="A73 A76 A79">
    <cfRule type="expression" dxfId="436" priority="101">
      <formula>#REF!="No"</formula>
    </cfRule>
  </conditionalFormatting>
  <conditionalFormatting sqref="A80:D80">
    <cfRule type="expression" dxfId="435" priority="23">
      <formula>#REF!="No"</formula>
    </cfRule>
  </conditionalFormatting>
  <conditionalFormatting sqref="B20:B24">
    <cfRule type="notContainsBlanks" dxfId="434" priority="2">
      <formula>LEN(TRIM(B20))&gt;0</formula>
    </cfRule>
    <cfRule type="notContainsBlanks" dxfId="433" priority="3">
      <formula>LEN(TRIM(B20))&gt;0</formula>
    </cfRule>
  </conditionalFormatting>
  <conditionalFormatting sqref="B25">
    <cfRule type="notContainsBlanks" dxfId="432" priority="125">
      <formula>LEN(TRIM(B25))&gt;0</formula>
    </cfRule>
  </conditionalFormatting>
  <conditionalFormatting sqref="B25:B36 B52:B56 D23 D25 D27:D28 B43:B49 D47:D48 D52:D56 A73 A76 A79">
    <cfRule type="notContainsBlanks" dxfId="431" priority="31">
      <formula>LEN(TRIM(A23))&gt;0</formula>
    </cfRule>
  </conditionalFormatting>
  <conditionalFormatting sqref="B29">
    <cfRule type="notContainsBlanks" dxfId="430" priority="113">
      <formula>LEN(TRIM(B29))&gt;0</formula>
    </cfRule>
  </conditionalFormatting>
  <conditionalFormatting sqref="B32">
    <cfRule type="notContainsBlanks" dxfId="429" priority="12">
      <formula>LEN(TRIM(B32))&gt;0</formula>
    </cfRule>
    <cfRule type="notContainsBlanks" dxfId="428" priority="13">
      <formula>LEN(TRIM(B32))&gt;0</formula>
    </cfRule>
  </conditionalFormatting>
  <conditionalFormatting sqref="B38:B40">
    <cfRule type="notContainsBlanks" dxfId="427" priority="20">
      <formula>LEN(TRIM(B38))&gt;0</formula>
    </cfRule>
    <cfRule type="notContainsBlanks" dxfId="426" priority="21">
      <formula>LEN(TRIM(B38))&gt;0</formula>
    </cfRule>
  </conditionalFormatting>
  <conditionalFormatting sqref="B43:B49">
    <cfRule type="notContainsBlanks" dxfId="425" priority="111">
      <formula>LEN(TRIM(B43))&gt;0</formula>
    </cfRule>
  </conditionalFormatting>
  <conditionalFormatting sqref="B52:B56">
    <cfRule type="notContainsBlanks" dxfId="424" priority="10">
      <formula>LEN(TRIM(B52))&gt;0</formula>
    </cfRule>
  </conditionalFormatting>
  <conditionalFormatting sqref="B53:B56">
    <cfRule type="notContainsBlanks" dxfId="423" priority="109">
      <formula>LEN(TRIM(B53))&gt;0</formula>
    </cfRule>
  </conditionalFormatting>
  <conditionalFormatting sqref="B59">
    <cfRule type="notContainsBlanks" dxfId="422" priority="29">
      <formula>LEN(TRIM(B59))&gt;0</formula>
    </cfRule>
  </conditionalFormatting>
  <conditionalFormatting sqref="C32:D32">
    <cfRule type="expression" dxfId="421" priority="14">
      <formula>$B$32="Onsite"</formula>
    </cfRule>
  </conditionalFormatting>
  <conditionalFormatting sqref="C80:D80">
    <cfRule type="notContainsBlanks" dxfId="420" priority="22">
      <formula>LEN(TRIM(C80))&gt;0</formula>
    </cfRule>
  </conditionalFormatting>
  <conditionalFormatting sqref="D20 B20:B30 D23 D25 D27:D28 B32 D32 B38:B40 B43:B49 D47:D48 B52:B56 D52:D56">
    <cfRule type="notContainsBlanks" dxfId="419" priority="1">
      <formula>LEN(TRIM(B20))&gt;0</formula>
    </cfRule>
  </conditionalFormatting>
  <conditionalFormatting sqref="D20">
    <cfRule type="notContainsBlanks" dxfId="418" priority="7">
      <formula>LEN(TRIM(D20))&gt;0</formula>
    </cfRule>
    <cfRule type="notContainsBlanks" dxfId="417" priority="6">
      <formula>LEN(TRIM(D20))&gt;0</formula>
    </cfRule>
  </conditionalFormatting>
  <conditionalFormatting sqref="D32">
    <cfRule type="notContainsBlanks" dxfId="416" priority="17">
      <formula>LEN(TRIM(D32))&gt;0</formula>
    </cfRule>
  </conditionalFormatting>
  <conditionalFormatting sqref="D34">
    <cfRule type="expression" dxfId="415" priority="16">
      <formula>$B$32="Onsite"</formula>
    </cfRule>
  </conditionalFormatting>
  <conditionalFormatting sqref="D52:D56">
    <cfRule type="notContainsBlanks" dxfId="414" priority="108">
      <formula>LEN(TRIM(D52))&gt;0</formula>
    </cfRule>
  </conditionalFormatting>
  <conditionalFormatting sqref="D62:D67">
    <cfRule type="expression" dxfId="413" priority="24">
      <formula>$D$61=""</formula>
    </cfRule>
  </conditionalFormatting>
  <conditionalFormatting sqref="D2:F2">
    <cfRule type="expression" priority="11">
      <formula>$B$39="No"</formula>
    </cfRule>
  </conditionalFormatting>
  <dataValidations xWindow="568" yWindow="664" count="8">
    <dataValidation allowBlank="1" showInputMessage="1" showErrorMessage="1" prompt="The company that sponsors / pays for the audit. If a PSCI Member, please remove the name before the report is uploaded to the PSCI audit sharing platform" sqref="B21" xr:uid="{00000000-0002-0000-0000-000000000000}"/>
    <dataValidation allowBlank="1" showErrorMessage="1" promptTitle="Please note:" prompt="Do not document information that could put the worker at risk " sqref="A79" xr:uid="{00000000-0002-0000-0000-000002000000}"/>
    <dataValidation type="list" allowBlank="1" showDropDown="1" showErrorMessage="1" sqref="B59" xr:uid="{00000000-0002-0000-0000-000003000000}">
      <formula1>"Critical/Major/Minor"</formula1>
    </dataValidation>
    <dataValidation type="list" allowBlank="1" showInputMessage="1" showErrorMessage="1" sqref="B23" xr:uid="{00000000-0002-0000-0000-000004000000}">
      <formula1>list_audit_type</formula1>
    </dataValidation>
    <dataValidation allowBlank="1" showInputMessage="1" showErrorMessage="1" promptTitle="Please note:" prompt="Do not document information that could put workers at risk." sqref="A76:D76 A73:D73" xr:uid="{00000000-0002-0000-0000-000005000000}"/>
    <dataValidation allowBlank="1" showInputMessage="1" showErrorMessage="1" promptTitle="Sections of the PSCI Principles" prompt="Please indicate which elements in the list are covered in this audit. If this questionnaire is received by a company directly from a PSCI member, this should already be populated." sqref="B37" xr:uid="{00000000-0002-0000-0000-000006000000}"/>
    <dataValidation type="list" allowBlank="1" showInputMessage="1" showErrorMessage="1" sqref="B38:B40" xr:uid="{00000000-0002-0000-0000-000007000000}">
      <formula1>"Yes,No"</formula1>
    </dataValidation>
    <dataValidation type="list" allowBlank="1" showInputMessage="1" showErrorMessage="1" sqref="B32" xr:uid="{00000000-0002-0000-0000-000008000000}">
      <formula1>"Fully Remote, Partly Remote, Onsite"</formula1>
    </dataValidation>
  </dataValidations>
  <pageMargins left="0.70866141732283472" right="0.70866141732283472" top="0.74803149606299213" bottom="0.74803149606299213" header="0.31496062992125984" footer="0.31496062992125984"/>
  <pageSetup paperSize="9" scale="83" fitToHeight="0" orientation="landscape" r:id="rId1"/>
  <headerFooter>
    <oddHeader xml:space="preserve">&amp;LPharmaceutical Supply Chain Initiative&amp;RSelf-assessment Questionnaire and Audit Report
</oddHeader>
    <oddFooter>&amp;LPage &amp;P of &amp;N&amp;R&amp;A_x000D_&amp;1#&amp;"Calibri"&amp;22&amp;KFF8939 RESTRICTED</oddFooter>
  </headerFooter>
  <drawing r:id="rId2"/>
  <extLst>
    <ext xmlns:x14="http://schemas.microsoft.com/office/spreadsheetml/2009/9/main" uri="{CCE6A557-97BC-4b89-ADB6-D9C93CAAB3DF}">
      <x14:dataValidations xmlns:xm="http://schemas.microsoft.com/office/excel/2006/main" xWindow="568" yWindow="664" count="1">
        <x14:dataValidation type="list" allowBlank="1" showInputMessage="1" showErrorMessage="1" promptTitle="Type of previous audit:" prompt="If applicable_x000a_" xr:uid="{00000000-0002-0000-0000-000009000000}">
          <x14:formula1>
            <xm:f>Lists!$AE$6:$AE$8</xm:f>
          </x14:formula1>
          <xm:sqref>B25</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E66"/>
  <sheetViews>
    <sheetView showGridLines="0" zoomScale="80" zoomScaleNormal="80" workbookViewId="0">
      <pane xSplit="2" ySplit="6" topLeftCell="C26" activePane="bottomRight" state="frozen"/>
      <selection pane="topRight" activeCell="A2" sqref="A2"/>
      <selection pane="bottomLeft" activeCell="A2" sqref="A2"/>
      <selection pane="bottomRight" activeCell="B27" sqref="B27"/>
    </sheetView>
  </sheetViews>
  <sheetFormatPr baseColWidth="10" defaultColWidth="10.83203125" defaultRowHeight="18.75" customHeight="1" x14ac:dyDescent="0.2"/>
  <cols>
    <col min="1" max="1" width="86.5" style="77" customWidth="1"/>
    <col min="2" max="2" width="40.5" style="243" customWidth="1"/>
    <col min="3" max="3" width="42.6640625" style="72" customWidth="1"/>
    <col min="4" max="4" width="36.6640625" style="78" customWidth="1"/>
    <col min="5" max="5" width="4.1640625" style="76" customWidth="1"/>
    <col min="6" max="16377" width="10.83203125" style="72"/>
    <col min="16378" max="16384" width="6" style="72" customWidth="1"/>
  </cols>
  <sheetData>
    <row r="1" spans="1:5" ht="20" x14ac:dyDescent="0.2">
      <c r="A1" s="53" t="s">
        <v>74</v>
      </c>
      <c r="B1" s="162"/>
      <c r="C1"/>
      <c r="D1"/>
      <c r="E1" s="75"/>
    </row>
    <row r="2" spans="1:5" ht="16" x14ac:dyDescent="0.2">
      <c r="A2" s="50" t="s">
        <v>1</v>
      </c>
      <c r="B2" s="162"/>
      <c r="C2"/>
      <c r="D2"/>
      <c r="E2" s="75"/>
    </row>
    <row r="3" spans="1:5" ht="15" x14ac:dyDescent="0.2">
      <c r="A3" s="52"/>
      <c r="B3" s="162"/>
      <c r="C3"/>
      <c r="D3"/>
      <c r="E3" s="75"/>
    </row>
    <row r="4" spans="1:5" ht="18" thickBot="1" x14ac:dyDescent="0.25">
      <c r="A4" s="79" t="s">
        <v>75</v>
      </c>
      <c r="B4" s="244"/>
      <c r="C4" s="79"/>
      <c r="D4" s="79"/>
      <c r="E4" s="75"/>
    </row>
    <row r="5" spans="1:5" ht="14" x14ac:dyDescent="0.15">
      <c r="A5" s="7"/>
      <c r="B5" s="238"/>
      <c r="C5" s="2"/>
      <c r="D5" s="22"/>
      <c r="E5" s="75"/>
    </row>
    <row r="6" spans="1:5" s="73" customFormat="1" ht="18" x14ac:dyDescent="0.2">
      <c r="A6" s="82"/>
      <c r="B6" s="82" t="s">
        <v>76</v>
      </c>
      <c r="C6" s="82" t="s">
        <v>77</v>
      </c>
      <c r="D6" s="83" t="s">
        <v>78</v>
      </c>
      <c r="E6" s="75"/>
    </row>
    <row r="7" spans="1:5" ht="15" x14ac:dyDescent="0.15">
      <c r="A7" s="129" t="s">
        <v>79</v>
      </c>
      <c r="B7" s="245"/>
      <c r="C7" s="130"/>
      <c r="D7" s="350"/>
      <c r="E7" s="75"/>
    </row>
    <row r="8" spans="1:5" ht="15" x14ac:dyDescent="0.15">
      <c r="A8" s="225" t="s">
        <v>870</v>
      </c>
      <c r="B8" s="246"/>
      <c r="C8" s="224"/>
      <c r="D8" s="22"/>
      <c r="E8" s="75"/>
    </row>
    <row r="9" spans="1:5" ht="15" x14ac:dyDescent="0.2">
      <c r="A9" s="461" t="s">
        <v>871</v>
      </c>
      <c r="B9" s="365"/>
      <c r="C9" s="366"/>
      <c r="D9" s="22"/>
      <c r="E9" s="75"/>
    </row>
    <row r="10" spans="1:5" ht="15" x14ac:dyDescent="0.2">
      <c r="A10" s="461" t="s">
        <v>872</v>
      </c>
      <c r="B10" s="365"/>
      <c r="C10" s="366"/>
      <c r="D10" s="22"/>
      <c r="E10" s="75"/>
    </row>
    <row r="11" spans="1:5" ht="15" x14ac:dyDescent="0.2">
      <c r="A11" s="462" t="s">
        <v>873</v>
      </c>
      <c r="B11" s="365"/>
      <c r="C11" s="366"/>
      <c r="D11" s="22"/>
      <c r="E11" s="75"/>
    </row>
    <row r="12" spans="1:5" ht="14" x14ac:dyDescent="0.2">
      <c r="A12" s="463" t="s">
        <v>874</v>
      </c>
      <c r="B12" s="365"/>
      <c r="C12" s="366"/>
      <c r="D12" s="22"/>
      <c r="E12" s="75"/>
    </row>
    <row r="13" spans="1:5" ht="15" x14ac:dyDescent="0.2">
      <c r="A13" s="461" t="s">
        <v>875</v>
      </c>
      <c r="B13" s="365"/>
      <c r="C13" s="366"/>
      <c r="D13" s="22"/>
      <c r="E13" s="75"/>
    </row>
    <row r="14" spans="1:5" ht="15" x14ac:dyDescent="0.2">
      <c r="A14" s="461" t="s">
        <v>876</v>
      </c>
      <c r="B14" s="365"/>
      <c r="C14" s="366"/>
      <c r="D14" s="22"/>
      <c r="E14" s="75"/>
    </row>
    <row r="15" spans="1:5" ht="15" x14ac:dyDescent="0.2">
      <c r="A15" s="239" t="s">
        <v>80</v>
      </c>
      <c r="B15" s="365"/>
      <c r="C15" s="366"/>
      <c r="D15" s="22"/>
      <c r="E15" s="75"/>
    </row>
    <row r="16" spans="1:5" ht="15" x14ac:dyDescent="0.2">
      <c r="A16" s="240" t="s">
        <v>81</v>
      </c>
      <c r="B16" s="365"/>
      <c r="C16" s="366"/>
      <c r="D16" s="22"/>
      <c r="E16" s="75"/>
    </row>
    <row r="17" spans="1:5" ht="14" x14ac:dyDescent="0.15">
      <c r="A17" s="226" t="s">
        <v>82</v>
      </c>
      <c r="B17" s="21"/>
      <c r="C17" s="22"/>
      <c r="D17" s="22"/>
      <c r="E17" s="75"/>
    </row>
    <row r="18" spans="1:5" ht="15" x14ac:dyDescent="0.2">
      <c r="A18" s="39" t="s">
        <v>83</v>
      </c>
      <c r="B18" s="365"/>
      <c r="C18" s="366"/>
      <c r="D18" s="43"/>
      <c r="E18" s="75"/>
    </row>
    <row r="19" spans="1:5" ht="15" x14ac:dyDescent="0.2">
      <c r="A19" s="39" t="s">
        <v>84</v>
      </c>
      <c r="B19" s="365"/>
      <c r="C19" s="366"/>
      <c r="D19" s="43"/>
      <c r="E19" s="75"/>
    </row>
    <row r="20" spans="1:5" ht="15" x14ac:dyDescent="0.2">
      <c r="A20" s="39" t="s">
        <v>85</v>
      </c>
      <c r="B20" s="365"/>
      <c r="C20" s="366"/>
      <c r="D20" s="43"/>
      <c r="E20" s="75"/>
    </row>
    <row r="21" spans="1:5" ht="15" x14ac:dyDescent="0.2">
      <c r="A21" s="39" t="s">
        <v>86</v>
      </c>
      <c r="B21" s="365"/>
      <c r="C21" s="366"/>
      <c r="D21" s="43"/>
      <c r="E21" s="75"/>
    </row>
    <row r="22" spans="1:5" ht="15" x14ac:dyDescent="0.2">
      <c r="A22" s="39" t="s">
        <v>87</v>
      </c>
      <c r="B22" s="365"/>
      <c r="C22" s="366"/>
      <c r="D22" s="43"/>
      <c r="E22" s="75"/>
    </row>
    <row r="23" spans="1:5" ht="15" x14ac:dyDescent="0.2">
      <c r="A23" s="39" t="s">
        <v>88</v>
      </c>
      <c r="B23" s="365"/>
      <c r="C23" s="366"/>
      <c r="D23" s="43"/>
      <c r="E23" s="75"/>
    </row>
    <row r="24" spans="1:5" ht="15" x14ac:dyDescent="0.2">
      <c r="A24" s="39" t="s">
        <v>89</v>
      </c>
      <c r="B24" s="365"/>
      <c r="C24" s="366"/>
      <c r="D24" s="43"/>
      <c r="E24" s="75"/>
    </row>
    <row r="25" spans="1:5" ht="15" x14ac:dyDescent="0.2">
      <c r="A25" s="84" t="s">
        <v>90</v>
      </c>
      <c r="B25" s="365"/>
      <c r="C25" s="366"/>
      <c r="D25" s="86"/>
      <c r="E25" s="75"/>
    </row>
    <row r="26" spans="1:5" ht="30" x14ac:dyDescent="0.2">
      <c r="A26" s="227" t="s">
        <v>91</v>
      </c>
      <c r="B26" s="365"/>
      <c r="C26" s="366"/>
      <c r="D26" s="86"/>
      <c r="E26" s="75"/>
    </row>
    <row r="27" spans="1:5" ht="15" x14ac:dyDescent="0.2">
      <c r="A27" s="228" t="s">
        <v>92</v>
      </c>
      <c r="B27" s="365"/>
      <c r="C27" s="367"/>
      <c r="D27" s="86"/>
      <c r="E27" s="75"/>
    </row>
    <row r="28" spans="1:5" ht="30" x14ac:dyDescent="0.2">
      <c r="A28" s="87" t="s">
        <v>93</v>
      </c>
      <c r="B28" s="365"/>
      <c r="C28" s="367"/>
      <c r="D28" s="88"/>
      <c r="E28" s="75"/>
    </row>
    <row r="29" spans="1:5" s="77" customFormat="1" ht="30" x14ac:dyDescent="0.2">
      <c r="A29" s="87" t="s">
        <v>94</v>
      </c>
      <c r="B29" s="365"/>
      <c r="C29" s="367"/>
      <c r="D29" s="88"/>
      <c r="E29" s="75"/>
    </row>
    <row r="30" spans="1:5" s="77" customFormat="1" ht="48" customHeight="1" x14ac:dyDescent="0.2">
      <c r="A30" s="87" t="s">
        <v>95</v>
      </c>
      <c r="B30" s="365"/>
      <c r="C30" s="215"/>
      <c r="D30" s="206" t="s">
        <v>849</v>
      </c>
      <c r="E30" s="75"/>
    </row>
    <row r="31" spans="1:5" ht="48" customHeight="1" x14ac:dyDescent="0.2">
      <c r="A31" s="87" t="s">
        <v>96</v>
      </c>
      <c r="B31" s="365"/>
      <c r="C31" s="367"/>
      <c r="D31" s="206" t="s">
        <v>849</v>
      </c>
      <c r="E31" s="75"/>
    </row>
    <row r="32" spans="1:5" ht="30" x14ac:dyDescent="0.2">
      <c r="A32" s="229" t="s">
        <v>97</v>
      </c>
      <c r="B32" s="365"/>
      <c r="C32" s="366"/>
      <c r="D32"/>
      <c r="E32" s="75"/>
    </row>
    <row r="33" spans="1:5" ht="30" x14ac:dyDescent="0.2">
      <c r="A33" s="230" t="s">
        <v>98</v>
      </c>
      <c r="B33" s="365"/>
      <c r="C33" s="215"/>
      <c r="D33"/>
      <c r="E33" s="75"/>
    </row>
    <row r="34" spans="1:5" ht="35.25" customHeight="1" x14ac:dyDescent="0.2">
      <c r="A34" s="231" t="s">
        <v>99</v>
      </c>
      <c r="B34" s="365"/>
      <c r="C34" s="366"/>
      <c r="D34"/>
      <c r="E34" s="75"/>
    </row>
    <row r="35" spans="1:5" ht="21" customHeight="1" x14ac:dyDescent="0.2">
      <c r="A35" s="230" t="s">
        <v>100</v>
      </c>
      <c r="B35" s="365"/>
      <c r="C35" s="367"/>
      <c r="D35"/>
      <c r="E35" s="75"/>
    </row>
    <row r="36" spans="1:5" ht="15" x14ac:dyDescent="0.2">
      <c r="A36" s="90" t="s">
        <v>101</v>
      </c>
      <c r="B36" s="365"/>
      <c r="C36" s="367"/>
      <c r="D36" s="91"/>
      <c r="E36" s="75"/>
    </row>
    <row r="37" spans="1:5" ht="15" x14ac:dyDescent="0.2">
      <c r="A37" s="84" t="s">
        <v>102</v>
      </c>
      <c r="B37" s="365"/>
      <c r="C37" s="367"/>
      <c r="D37" s="85"/>
      <c r="E37" s="75"/>
    </row>
    <row r="38" spans="1:5" ht="30" x14ac:dyDescent="0.2">
      <c r="A38" s="90" t="s">
        <v>103</v>
      </c>
      <c r="B38" s="365"/>
      <c r="C38" s="366"/>
      <c r="D38" s="91"/>
      <c r="E38" s="75"/>
    </row>
    <row r="39" spans="1:5" ht="25.5" customHeight="1" x14ac:dyDescent="0.2">
      <c r="A39" s="84" t="s">
        <v>104</v>
      </c>
      <c r="B39" s="365"/>
      <c r="C39" s="367"/>
      <c r="D39" s="85"/>
      <c r="E39" s="75"/>
    </row>
    <row r="40" spans="1:5" ht="16" x14ac:dyDescent="0.2">
      <c r="A40" s="90" t="s">
        <v>105</v>
      </c>
      <c r="B40" s="365"/>
      <c r="C40" s="367"/>
      <c r="D40" s="91"/>
      <c r="E40" s="75"/>
    </row>
    <row r="41" spans="1:5" ht="16" x14ac:dyDescent="0.2">
      <c r="A41" s="92" t="s">
        <v>106</v>
      </c>
      <c r="B41" s="365"/>
      <c r="C41" s="367"/>
      <c r="D41" s="85"/>
      <c r="E41" s="75"/>
    </row>
    <row r="42" spans="1:5" ht="15" x14ac:dyDescent="0.2">
      <c r="A42" s="90" t="s">
        <v>107</v>
      </c>
      <c r="B42" s="365"/>
      <c r="C42" s="366"/>
      <c r="D42" s="91"/>
      <c r="E42" s="75"/>
    </row>
    <row r="43" spans="1:5" ht="15" x14ac:dyDescent="0.2">
      <c r="A43" s="39" t="s">
        <v>108</v>
      </c>
      <c r="B43" s="365"/>
      <c r="C43" s="367"/>
      <c r="D43" s="22"/>
      <c r="E43" s="75"/>
    </row>
    <row r="44" spans="1:5" ht="14" x14ac:dyDescent="0.15">
      <c r="A44" s="89" t="s">
        <v>109</v>
      </c>
      <c r="B44" s="21"/>
      <c r="C44" s="22"/>
      <c r="D44" s="22"/>
      <c r="E44" s="75"/>
    </row>
    <row r="45" spans="1:5" ht="15" x14ac:dyDescent="0.2">
      <c r="A45" s="39" t="s">
        <v>110</v>
      </c>
      <c r="B45" s="365"/>
      <c r="C45" s="366"/>
      <c r="D45" s="43"/>
      <c r="E45" s="75"/>
    </row>
    <row r="46" spans="1:5" ht="15" x14ac:dyDescent="0.2">
      <c r="A46" s="39" t="s">
        <v>111</v>
      </c>
      <c r="B46" s="365"/>
      <c r="C46" s="366"/>
      <c r="D46" s="43"/>
      <c r="E46" s="75"/>
    </row>
    <row r="47" spans="1:5" ht="15" x14ac:dyDescent="0.2">
      <c r="A47" s="39" t="s">
        <v>112</v>
      </c>
      <c r="B47" s="365"/>
      <c r="C47" s="366"/>
      <c r="D47" s="43"/>
      <c r="E47" s="75"/>
    </row>
    <row r="48" spans="1:5" ht="15" x14ac:dyDescent="0.2">
      <c r="A48" s="84" t="s">
        <v>113</v>
      </c>
      <c r="B48" s="365"/>
      <c r="C48" s="366"/>
      <c r="D48" s="86"/>
      <c r="E48" s="75"/>
    </row>
    <row r="49" spans="1:5" ht="15" x14ac:dyDescent="0.2">
      <c r="A49" s="87" t="s">
        <v>114</v>
      </c>
      <c r="B49" s="365"/>
      <c r="C49" s="367"/>
      <c r="D49" s="93"/>
      <c r="E49" s="75"/>
    </row>
    <row r="50" spans="1:5" ht="15" x14ac:dyDescent="0.2">
      <c r="A50" s="87" t="s">
        <v>115</v>
      </c>
      <c r="B50" s="365"/>
      <c r="C50" s="215"/>
      <c r="D50" s="93"/>
      <c r="E50" s="75"/>
    </row>
    <row r="51" spans="1:5" ht="15" x14ac:dyDescent="0.2">
      <c r="A51" s="87" t="s">
        <v>116</v>
      </c>
      <c r="B51" s="365"/>
      <c r="C51" s="367"/>
      <c r="D51" s="93"/>
      <c r="E51" s="75"/>
    </row>
    <row r="52" spans="1:5" ht="15" x14ac:dyDescent="0.2">
      <c r="A52" s="7" t="s">
        <v>117</v>
      </c>
      <c r="B52" s="365"/>
      <c r="C52" s="367"/>
      <c r="D52" s="241"/>
      <c r="E52" s="75"/>
    </row>
    <row r="53" spans="1:5" ht="14" x14ac:dyDescent="0.15">
      <c r="A53" s="7"/>
      <c r="B53" s="238"/>
      <c r="C53" s="2"/>
      <c r="D53" s="22"/>
      <c r="E53" s="75"/>
    </row>
    <row r="54" spans="1:5" ht="17" x14ac:dyDescent="0.15">
      <c r="A54" s="132" t="s">
        <v>118</v>
      </c>
      <c r="B54" s="247"/>
      <c r="C54" s="133"/>
      <c r="D54" s="85"/>
      <c r="E54" s="75"/>
    </row>
    <row r="55" spans="1:5" ht="14" x14ac:dyDescent="0.15">
      <c r="A55" s="7"/>
      <c r="B55" s="248" t="s">
        <v>119</v>
      </c>
      <c r="C55" s="15" t="s">
        <v>120</v>
      </c>
      <c r="D55" s="22"/>
      <c r="E55" s="75"/>
    </row>
    <row r="56" spans="1:5" ht="15" x14ac:dyDescent="0.2">
      <c r="A56" s="40" t="s">
        <v>121</v>
      </c>
      <c r="B56" s="365"/>
      <c r="C56" s="365"/>
      <c r="D56" s="488" t="s">
        <v>122</v>
      </c>
      <c r="E56" s="75"/>
    </row>
    <row r="57" spans="1:5" ht="15" x14ac:dyDescent="0.2">
      <c r="A57" s="40" t="s">
        <v>123</v>
      </c>
      <c r="B57" s="365"/>
      <c r="C57" s="365"/>
      <c r="D57" s="489"/>
      <c r="E57" s="75"/>
    </row>
    <row r="58" spans="1:5" ht="15" x14ac:dyDescent="0.2">
      <c r="A58" s="40" t="s">
        <v>124</v>
      </c>
      <c r="B58" s="365"/>
      <c r="C58" s="365"/>
      <c r="D58" s="489"/>
      <c r="E58" s="75"/>
    </row>
    <row r="59" spans="1:5" ht="15" x14ac:dyDescent="0.2">
      <c r="A59" s="40" t="s">
        <v>125</v>
      </c>
      <c r="B59" s="365"/>
      <c r="C59" s="365"/>
      <c r="D59" s="489"/>
      <c r="E59" s="75"/>
    </row>
    <row r="60" spans="1:5" ht="15" x14ac:dyDescent="0.2">
      <c r="A60" s="40" t="s">
        <v>126</v>
      </c>
      <c r="B60" s="365"/>
      <c r="C60" s="365"/>
      <c r="D60" s="489"/>
      <c r="E60" s="75"/>
    </row>
    <row r="61" spans="1:5" ht="15" x14ac:dyDescent="0.2">
      <c r="A61" s="40" t="s">
        <v>127</v>
      </c>
      <c r="B61" s="365"/>
      <c r="C61" s="365"/>
      <c r="D61" s="489"/>
      <c r="E61" s="75"/>
    </row>
    <row r="62" spans="1:5" ht="15" x14ac:dyDescent="0.2">
      <c r="A62" s="40" t="s">
        <v>128</v>
      </c>
      <c r="B62" s="368"/>
      <c r="C62" s="368"/>
      <c r="D62" s="489"/>
      <c r="E62" s="75"/>
    </row>
    <row r="63" spans="1:5" ht="14" x14ac:dyDescent="0.2">
      <c r="A63" s="7"/>
      <c r="B63" s="116"/>
      <c r="C63" s="116"/>
      <c r="D63" s="22"/>
      <c r="E63" s="75"/>
    </row>
    <row r="64" spans="1:5" ht="17" x14ac:dyDescent="0.15">
      <c r="A64" s="132" t="s">
        <v>129</v>
      </c>
      <c r="B64" s="275"/>
      <c r="C64" s="275"/>
      <c r="D64" s="22"/>
      <c r="E64" s="75"/>
    </row>
    <row r="65" spans="1:5" ht="14" x14ac:dyDescent="0.2">
      <c r="A65" s="7"/>
      <c r="B65" s="276"/>
      <c r="C65" s="276"/>
      <c r="D65" s="22"/>
      <c r="E65" s="75"/>
    </row>
    <row r="66" spans="1:5" ht="16" thickBot="1" x14ac:dyDescent="0.25">
      <c r="A66" s="277" t="s">
        <v>130</v>
      </c>
      <c r="B66" s="369"/>
      <c r="C66" s="370"/>
      <c r="D66" s="278"/>
      <c r="E66" s="279"/>
    </row>
  </sheetData>
  <sheetProtection algorithmName="SHA-512" hashValue="Cj/YBgDizV40sVvjDchCkJnx1hMJBOOWIdq9OFuzDry2Rg38OcwpQykQ8pqhwVuGhnU+kF6eMNJbxtVo0TD2aA==" saltValue="L3ndjX1xw/dD9gY1ojHMXw==" spinCount="100000" sheet="1" formatCells="0" formatColumns="0" formatRows="0" insertHyperlinks="0" selectLockedCells="1"/>
  <protectedRanges>
    <protectedRange algorithmName="SHA-512" hashValue="wKLNo4W/wF0n+9tjfNng0LEwd6t43t0x7ouW3r9zDVVq6Tbz6kvBXxGU0EyBpccCt8cfMC35KxWhGDtDPKAmwQ==" saltValue="UuqUyj0iiMO38mTWPoAR5g==" spinCount="100000" sqref="A36:A52 A7 A17:A32" name="Range1"/>
    <protectedRange algorithmName="SHA-512" hashValue="McXvptWfyOKmwIZfJQ/84IkdJ3uciNojHlj/FSjhNWjKyyBjcjlo0VRSB/Ig2OcG1wpGkRFJXTAbcbalhHI6Pw==" saltValue="IWStkI6+TBuk+2xuOYHFiA==" spinCount="100000" sqref="A56:A63 A65:A66" name="Range2"/>
    <protectedRange algorithmName="SHA-512" hashValue="wKLNo4W/wF0n+9tjfNng0LEwd6t43t0x7ouW3r9zDVVq6Tbz6kvBXxGU0EyBpccCt8cfMC35KxWhGDtDPKAmwQ==" saltValue="UuqUyj0iiMO38mTWPoAR5g==" spinCount="100000" sqref="A8 A15:A16" name="Range1_1"/>
    <protectedRange algorithmName="SHA-512" hashValue="wKLNo4W/wF0n+9tjfNng0LEwd6t43t0x7ouW3r9zDVVq6Tbz6kvBXxGU0EyBpccCt8cfMC35KxWhGDtDPKAmwQ==" saltValue="UuqUyj0iiMO38mTWPoAR5g==" spinCount="100000" sqref="A13:A14 A9:A10" name="Range1_1_1"/>
  </protectedRanges>
  <mergeCells count="1">
    <mergeCell ref="D56:D62"/>
  </mergeCells>
  <phoneticPr fontId="39" type="noConversion"/>
  <conditionalFormatting sqref="B9:B16 B18:B43 B45:B52 B56:C62 B66">
    <cfRule type="notContainsBlanks" dxfId="412" priority="4">
      <formula>LEN(TRIM(B9))&gt;0</formula>
    </cfRule>
  </conditionalFormatting>
  <conditionalFormatting sqref="B9:B16">
    <cfRule type="notContainsBlanks" dxfId="411" priority="1">
      <formula>LEN(TRIM(B9))&gt;0</formula>
    </cfRule>
  </conditionalFormatting>
  <conditionalFormatting sqref="B18:B26 B34:B38">
    <cfRule type="notContainsBlanks" dxfId="410" priority="14">
      <formula>LEN(TRIM(B18))&gt;0</formula>
    </cfRule>
  </conditionalFormatting>
  <conditionalFormatting sqref="B32">
    <cfRule type="notContainsBlanks" dxfId="409" priority="13">
      <formula>LEN(TRIM(B32))&gt;0</formula>
    </cfRule>
  </conditionalFormatting>
  <conditionalFormatting sqref="B42">
    <cfRule type="notContainsBlanks" dxfId="408" priority="10">
      <formula>LEN(TRIM(B42))&gt;0</formula>
    </cfRule>
  </conditionalFormatting>
  <conditionalFormatting sqref="B45:B48">
    <cfRule type="notContainsBlanks" dxfId="407" priority="9">
      <formula>LEN(TRIM(B45))&gt;0</formula>
    </cfRule>
  </conditionalFormatting>
  <conditionalFormatting sqref="B27:C31">
    <cfRule type="notContainsBlanks" dxfId="406" priority="52">
      <formula>LEN(TRIM(B27))&gt;0</formula>
    </cfRule>
  </conditionalFormatting>
  <conditionalFormatting sqref="B33:C33">
    <cfRule type="notContainsBlanks" dxfId="405" priority="49">
      <formula>LEN(TRIM(B33))&gt;0</formula>
    </cfRule>
  </conditionalFormatting>
  <conditionalFormatting sqref="B39:C41">
    <cfRule type="notContainsBlanks" dxfId="404" priority="34">
      <formula>LEN(TRIM(B39))&gt;0</formula>
    </cfRule>
  </conditionalFormatting>
  <conditionalFormatting sqref="B43:C43">
    <cfRule type="notContainsBlanks" dxfId="403" priority="26">
      <formula>LEN(TRIM(B43))&gt;0</formula>
    </cfRule>
  </conditionalFormatting>
  <conditionalFormatting sqref="B49:C52">
    <cfRule type="notContainsBlanks" dxfId="402" priority="16">
      <formula>LEN(TRIM(B49))&gt;0</formula>
    </cfRule>
  </conditionalFormatting>
  <conditionalFormatting sqref="B66:C66">
    <cfRule type="notContainsBlanks" dxfId="401" priority="5">
      <formula>LEN(TRIM(B66))&gt;0</formula>
    </cfRule>
  </conditionalFormatting>
  <conditionalFormatting sqref="C9:C16">
    <cfRule type="notContainsBlanks" dxfId="399" priority="70">
      <formula>LEN(TRIM(C9))&gt;0</formula>
    </cfRule>
  </conditionalFormatting>
  <conditionalFormatting sqref="C18:C26">
    <cfRule type="notContainsBlanks" dxfId="397" priority="62">
      <formula>LEN(TRIM(C18))&gt;0</formula>
    </cfRule>
  </conditionalFormatting>
  <conditionalFormatting sqref="C32">
    <cfRule type="notContainsBlanks" dxfId="393" priority="40">
      <formula>LEN(TRIM(C32))&gt;0</formula>
    </cfRule>
  </conditionalFormatting>
  <conditionalFormatting sqref="C34">
    <cfRule type="notContainsBlanks" dxfId="389" priority="44">
      <formula>LEN(TRIM(C34))&gt;0</formula>
    </cfRule>
  </conditionalFormatting>
  <conditionalFormatting sqref="C35:C37">
    <cfRule type="notContainsBlanks" dxfId="387" priority="2">
      <formula>LEN(TRIM(C35))&gt;0</formula>
    </cfRule>
  </conditionalFormatting>
  <conditionalFormatting sqref="C38">
    <cfRule type="notContainsBlanks" dxfId="386" priority="32">
      <formula>LEN(TRIM(C38))&gt;0</formula>
    </cfRule>
  </conditionalFormatting>
  <conditionalFormatting sqref="C42">
    <cfRule type="notContainsBlanks" dxfId="382" priority="28">
      <formula>LEN(TRIM(C42))&gt;0</formula>
    </cfRule>
  </conditionalFormatting>
  <conditionalFormatting sqref="C45:C48">
    <cfRule type="notContainsBlanks" dxfId="379" priority="24">
      <formula>LEN(TRIM(C45))&gt;0</formula>
    </cfRule>
  </conditionalFormatting>
  <dataValidations count="3">
    <dataValidation type="list" allowBlank="1" showInputMessage="1" showErrorMessage="1" promptTitle="Auditor guidance:" prompt="Please complete this cell as if you were answering the questionnaire. i.e. Look at the question and answer with yes/no according to what is observed during the audit." sqref="C9:C16 C45:C48 C18:C26 C32 C38 C42 C34" xr:uid="{00000000-0002-0000-0100-000000000000}">
      <formula1>list_YesNoNotReviewed</formula1>
    </dataValidation>
    <dataValidation allowBlank="1" showInputMessage="1" showErrorMessage="1" promptTitle="Auditor guidance:" prompt="Please complete this cell as if you were answering the questionnaire. i.e. Look at the question and answer with a comment based on what is observed during the audit." sqref="C51:C52 C27:C29 C31 C39:C41 C43 C49 C66 C35:C37" xr:uid="{00000000-0002-0000-0100-000001000000}"/>
    <dataValidation allowBlank="1" showInputMessage="1" showErrorMessage="1" promptTitle="Auditor guidance:" prompt="Please confirm that the link/file provided is complete and up-to-date." sqref="C30 C33 C50" xr:uid="{00000000-0002-0000-0100-000002000000}"/>
  </dataValidations>
  <pageMargins left="0.23622047244094491" right="0.23622047244094491" top="0.74803149606299213" bottom="0.74803149606299213" header="0.31496062992125984" footer="0.31496062992125984"/>
  <pageSetup paperSize="9" scale="70" fitToHeight="0" orientation="landscape" horizontalDpi="300" verticalDpi="300" r:id="rId1"/>
  <headerFooter>
    <oddHeader>&amp;LPharmaceutical Supply Chain Initiative&amp;RSelf-Assessment Questionnaire and Audit Report</oddHeader>
    <oddFooter>&amp;LPage &amp;P of &amp;N&amp;R&amp;A_x000D_&amp;1#&amp;"Calibri"&amp;22&amp;KFF8939 RESTRICTED</oddFooter>
  </headerFooter>
  <drawing r:id="rId2"/>
  <extLst>
    <ext xmlns:x14="http://schemas.microsoft.com/office/spreadsheetml/2009/9/main" uri="{78C0D931-6437-407d-A8EE-F0AAD7539E65}">
      <x14:conditionalFormattings>
        <x14:conditionalFormatting xmlns:xm="http://schemas.microsoft.com/office/excel/2006/main">
          <x14:cfRule type="expression" priority="71" id="{08591830-7C57-AB41-84B3-7CAF24E2AA27}">
            <xm:f>'Overview &amp; Guidance'!#REF!="No"</xm:f>
            <x14:dxf>
              <font>
                <color theme="0" tint="-0.24994659260841701"/>
              </font>
              <fill>
                <patternFill>
                  <bgColor theme="0" tint="-0.24994659260841701"/>
                </patternFill>
              </fill>
              <border>
                <left/>
                <right/>
                <top/>
                <bottom/>
              </border>
            </x14:dxf>
          </x14:cfRule>
          <xm:sqref>C9:C16</xm:sqref>
        </x14:conditionalFormatting>
        <x14:conditionalFormatting xmlns:xm="http://schemas.microsoft.com/office/excel/2006/main">
          <x14:cfRule type="expression" priority="63" id="{631379C3-02D1-294B-BF36-22116F5C20EF}">
            <xm:f>'Overview &amp; Guidance'!#REF!="No"</xm:f>
            <x14:dxf>
              <font>
                <color theme="0" tint="-0.24994659260841701"/>
              </font>
              <fill>
                <patternFill>
                  <bgColor theme="0" tint="-0.24994659260841701"/>
                </patternFill>
              </fill>
              <border>
                <left/>
                <right/>
                <top/>
                <bottom/>
              </border>
            </x14:dxf>
          </x14:cfRule>
          <xm:sqref>C18:C26</xm:sqref>
        </x14:conditionalFormatting>
        <x14:conditionalFormatting xmlns:xm="http://schemas.microsoft.com/office/excel/2006/main">
          <x14:cfRule type="expression" priority="53" id="{AF7E4C4A-92E2-9143-A017-E2E8D200B7D1}">
            <xm:f>'Overview &amp; Guidance'!#REF!="No"</xm:f>
            <x14:dxf>
              <font>
                <color theme="0" tint="-0.24994659260841701"/>
              </font>
              <fill>
                <patternFill>
                  <bgColor theme="0" tint="-0.24994659260841701"/>
                </patternFill>
              </fill>
              <border>
                <left style="thin">
                  <color theme="0" tint="-0.24994659260841701"/>
                </left>
                <right style="thin">
                  <color theme="0" tint="-0.24994659260841701"/>
                </right>
                <top style="thin">
                  <color theme="0" tint="-0.24994659260841701"/>
                </top>
                <bottom style="thin">
                  <color theme="0" tint="-0.24994659260841701"/>
                </bottom>
                <vertical/>
                <horizontal/>
              </border>
            </x14:dxf>
          </x14:cfRule>
          <xm:sqref>C27:C31</xm:sqref>
        </x14:conditionalFormatting>
        <x14:conditionalFormatting xmlns:xm="http://schemas.microsoft.com/office/excel/2006/main">
          <x14:cfRule type="expression" priority="51" id="{5898AD70-EAB5-1844-965B-B702C07CCED7}">
            <xm:f>'Overview &amp; Guidance'!$B$40="No"</xm:f>
            <x14:dxf>
              <font>
                <color theme="0" tint="-4.9989318521683403E-2"/>
              </font>
              <fill>
                <patternFill>
                  <bgColor theme="0" tint="-4.9989318521683403E-2"/>
                </patternFill>
              </fill>
              <border>
                <left/>
                <right/>
                <top/>
                <bottom/>
                <vertical/>
                <horizontal/>
              </border>
            </x14:dxf>
          </x14:cfRule>
          <xm:sqref>C30</xm:sqref>
        </x14:conditionalFormatting>
        <x14:conditionalFormatting xmlns:xm="http://schemas.microsoft.com/office/excel/2006/main">
          <x14:cfRule type="expression" priority="41" id="{C45A5839-C96E-1C48-9127-6E287EEA8F75}">
            <xm:f>'Overview &amp; Guidance'!#REF!="No"</xm:f>
            <x14:dxf>
              <font>
                <color theme="0" tint="-0.24994659260841701"/>
              </font>
              <fill>
                <patternFill>
                  <bgColor theme="0" tint="-0.24994659260841701"/>
                </patternFill>
              </fill>
              <border>
                <left/>
                <right/>
                <top/>
                <bottom/>
              </border>
            </x14:dxf>
          </x14:cfRule>
          <xm:sqref>C32</xm:sqref>
        </x14:conditionalFormatting>
        <x14:conditionalFormatting xmlns:xm="http://schemas.microsoft.com/office/excel/2006/main">
          <x14:cfRule type="expression" priority="48" id="{B267B4B1-C785-DC4A-BE97-D8AAF5D80849}">
            <xm:f>'Overview &amp; Guidance'!$B$40="No"</xm:f>
            <x14:dxf>
              <font>
                <color theme="0" tint="-4.9989318521683403E-2"/>
              </font>
              <fill>
                <patternFill>
                  <bgColor theme="0" tint="-4.9989318521683403E-2"/>
                </patternFill>
              </fill>
              <border>
                <left/>
                <right/>
                <top/>
                <bottom/>
                <vertical/>
                <horizontal/>
              </border>
            </x14:dxf>
          </x14:cfRule>
          <x14:cfRule type="expression" priority="50" id="{411FB02C-715B-8642-B816-08C87ACEE89F}">
            <xm:f>'Overview &amp; Guidance'!#REF!="No"</xm:f>
            <x14:dxf>
              <font>
                <color theme="0" tint="-0.24994659260841701"/>
              </font>
              <fill>
                <patternFill>
                  <bgColor theme="0" tint="-0.24994659260841701"/>
                </patternFill>
              </fill>
              <border>
                <left style="thin">
                  <color theme="0" tint="-0.24994659260841701"/>
                </left>
                <right style="thin">
                  <color theme="0" tint="-0.24994659260841701"/>
                </right>
                <top style="thin">
                  <color theme="0" tint="-0.24994659260841701"/>
                </top>
                <bottom style="thin">
                  <color theme="0" tint="-0.24994659260841701"/>
                </bottom>
                <vertical/>
                <horizontal/>
              </border>
            </x14:dxf>
          </x14:cfRule>
          <xm:sqref>C33</xm:sqref>
        </x14:conditionalFormatting>
        <x14:conditionalFormatting xmlns:xm="http://schemas.microsoft.com/office/excel/2006/main">
          <x14:cfRule type="expression" priority="45" id="{FA218F71-4C10-D641-8EF2-D2B9A4892DC1}">
            <xm:f>'Overview &amp; Guidance'!#REF!="No"</xm:f>
            <x14:dxf>
              <font>
                <color theme="0" tint="-0.24994659260841701"/>
              </font>
              <fill>
                <patternFill>
                  <bgColor theme="0" tint="-0.24994659260841701"/>
                </patternFill>
              </fill>
              <border>
                <left/>
                <right/>
                <top/>
                <bottom/>
              </border>
            </x14:dxf>
          </x14:cfRule>
          <xm:sqref>C34</xm:sqref>
        </x14:conditionalFormatting>
        <x14:conditionalFormatting xmlns:xm="http://schemas.microsoft.com/office/excel/2006/main">
          <x14:cfRule type="expression" priority="3" id="{2608AFDB-D070-084C-BBD1-07E0AC0CAFBD}">
            <xm:f>'Overview &amp; Guidance'!#REF!="No"</xm:f>
            <x14:dxf>
              <font>
                <color theme="0" tint="-0.24994659260841701"/>
              </font>
              <fill>
                <patternFill>
                  <bgColor theme="0" tint="-0.24994659260841701"/>
                </patternFill>
              </fill>
              <border>
                <left style="thin">
                  <color theme="0" tint="-0.24994659260841701"/>
                </left>
                <right style="thin">
                  <color theme="0" tint="-0.24994659260841701"/>
                </right>
                <top style="thin">
                  <color theme="0" tint="-0.24994659260841701"/>
                </top>
                <bottom style="thin">
                  <color theme="0" tint="-0.24994659260841701"/>
                </bottom>
                <vertical/>
                <horizontal/>
              </border>
            </x14:dxf>
          </x14:cfRule>
          <xm:sqref>C35:C37</xm:sqref>
        </x14:conditionalFormatting>
        <x14:conditionalFormatting xmlns:xm="http://schemas.microsoft.com/office/excel/2006/main">
          <x14:cfRule type="expression" priority="33" id="{3D5649D5-1A0F-4C43-B028-BE332611FEA7}">
            <xm:f>'Overview &amp; Guidance'!#REF!="No"</xm:f>
            <x14:dxf>
              <font>
                <color theme="0" tint="-0.24994659260841701"/>
              </font>
              <fill>
                <patternFill>
                  <bgColor theme="0" tint="-0.24994659260841701"/>
                </patternFill>
              </fill>
              <border>
                <left/>
                <right/>
                <top/>
                <bottom/>
              </border>
            </x14:dxf>
          </x14:cfRule>
          <xm:sqref>C38</xm:sqref>
        </x14:conditionalFormatting>
        <x14:conditionalFormatting xmlns:xm="http://schemas.microsoft.com/office/excel/2006/main">
          <x14:cfRule type="expression" priority="35" id="{2BC145EE-239C-C741-9B77-6A3BC5950CBE}">
            <xm:f>'Overview &amp; Guidance'!#REF!="No"</xm:f>
            <x14:dxf>
              <font>
                <color theme="0" tint="-0.24994659260841701"/>
              </font>
              <fill>
                <patternFill>
                  <bgColor theme="0" tint="-0.24994659260841701"/>
                </patternFill>
              </fill>
              <border>
                <left style="thin">
                  <color theme="0" tint="-0.24994659260841701"/>
                </left>
                <right style="thin">
                  <color theme="0" tint="-0.24994659260841701"/>
                </right>
                <top style="thin">
                  <color theme="0" tint="-0.24994659260841701"/>
                </top>
                <bottom style="thin">
                  <color theme="0" tint="-0.24994659260841701"/>
                </bottom>
                <vertical/>
                <horizontal/>
              </border>
            </x14:dxf>
          </x14:cfRule>
          <xm:sqref>C39:C41</xm:sqref>
        </x14:conditionalFormatting>
        <x14:conditionalFormatting xmlns:xm="http://schemas.microsoft.com/office/excel/2006/main">
          <x14:cfRule type="expression" priority="29" id="{1190F348-EBA8-0D4F-968C-18EF7311D49F}">
            <xm:f>'Overview &amp; Guidance'!#REF!="No"</xm:f>
            <x14:dxf>
              <font>
                <color theme="0" tint="-0.24994659260841701"/>
              </font>
              <fill>
                <patternFill>
                  <bgColor theme="0" tint="-0.24994659260841701"/>
                </patternFill>
              </fill>
              <border>
                <left/>
                <right/>
                <top/>
                <bottom/>
              </border>
            </x14:dxf>
          </x14:cfRule>
          <xm:sqref>C42</xm:sqref>
        </x14:conditionalFormatting>
        <x14:conditionalFormatting xmlns:xm="http://schemas.microsoft.com/office/excel/2006/main">
          <x14:cfRule type="expression" priority="27" id="{755AB54F-703B-D644-B4CE-A83A88434F8E}">
            <xm:f>'Overview &amp; Guidance'!#REF!="No"</xm:f>
            <x14:dxf>
              <font>
                <color theme="0" tint="-0.24994659260841701"/>
              </font>
              <fill>
                <patternFill>
                  <bgColor theme="0" tint="-0.24994659260841701"/>
                </patternFill>
              </fill>
              <border>
                <left style="thin">
                  <color theme="0" tint="-0.24994659260841701"/>
                </left>
                <right style="thin">
                  <color theme="0" tint="-0.24994659260841701"/>
                </right>
                <top style="thin">
                  <color theme="0" tint="-0.24994659260841701"/>
                </top>
                <bottom style="thin">
                  <color theme="0" tint="-0.24994659260841701"/>
                </bottom>
                <vertical/>
                <horizontal/>
              </border>
            </x14:dxf>
          </x14:cfRule>
          <xm:sqref>C43</xm:sqref>
        </x14:conditionalFormatting>
        <x14:conditionalFormatting xmlns:xm="http://schemas.microsoft.com/office/excel/2006/main">
          <x14:cfRule type="expression" priority="25" id="{BCE4ADB0-E14F-E14A-8ECE-B443C8EAF52B}">
            <xm:f>'Overview &amp; Guidance'!#REF!="No"</xm:f>
            <x14:dxf>
              <font>
                <color theme="0" tint="-0.24994659260841701"/>
              </font>
              <fill>
                <patternFill>
                  <bgColor theme="0" tint="-0.24994659260841701"/>
                </patternFill>
              </fill>
              <border>
                <left/>
                <right/>
                <top/>
                <bottom/>
              </border>
            </x14:dxf>
          </x14:cfRule>
          <xm:sqref>C45:C48</xm:sqref>
        </x14:conditionalFormatting>
        <x14:conditionalFormatting xmlns:xm="http://schemas.microsoft.com/office/excel/2006/main">
          <x14:cfRule type="expression" priority="17" id="{41808B24-EFD1-244A-A2E1-132A0174FD87}">
            <xm:f>'Overview &amp; Guidance'!#REF!="No"</xm:f>
            <x14:dxf>
              <font>
                <color theme="0" tint="-0.24994659260841701"/>
              </font>
              <fill>
                <patternFill>
                  <bgColor theme="0" tint="-0.24994659260841701"/>
                </patternFill>
              </fill>
              <border>
                <left style="thin">
                  <color theme="0" tint="-0.24994659260841701"/>
                </left>
                <right style="thin">
                  <color theme="0" tint="-0.24994659260841701"/>
                </right>
                <top style="thin">
                  <color theme="0" tint="-0.24994659260841701"/>
                </top>
                <bottom style="thin">
                  <color theme="0" tint="-0.24994659260841701"/>
                </bottom>
                <vertical/>
                <horizontal/>
              </border>
            </x14:dxf>
          </x14:cfRule>
          <xm:sqref>C49:C52</xm:sqref>
        </x14:conditionalFormatting>
        <x14:conditionalFormatting xmlns:xm="http://schemas.microsoft.com/office/excel/2006/main">
          <x14:cfRule type="expression" priority="15" id="{49E63DB3-6CF3-6942-9FAE-3A914B0805C0}">
            <xm:f>'Overview &amp; Guidance'!$B$40="No"</xm:f>
            <x14:dxf>
              <font>
                <color theme="0" tint="-4.9989318521683403E-2"/>
              </font>
              <fill>
                <patternFill>
                  <bgColor theme="0" tint="-4.9989318521683403E-2"/>
                </patternFill>
              </fill>
              <border>
                <left/>
                <right/>
                <top/>
                <bottom/>
                <vertical/>
                <horizontal/>
              </border>
            </x14:dxf>
          </x14:cfRule>
          <xm:sqref>C50</xm:sqref>
        </x14:conditionalFormatting>
        <x14:conditionalFormatting xmlns:xm="http://schemas.microsoft.com/office/excel/2006/main">
          <x14:cfRule type="expression" priority="6" id="{31AF9694-28E6-B94B-9824-9BC6A70BE78D}">
            <xm:f>'Overview &amp; Guidance'!#REF!="No"</xm:f>
            <x14:dxf>
              <font>
                <color theme="0" tint="-0.24994659260841701"/>
              </font>
              <fill>
                <patternFill>
                  <bgColor theme="0" tint="-0.24994659260841701"/>
                </patternFill>
              </fill>
              <border>
                <left style="thin">
                  <color theme="0" tint="-0.24994659260841701"/>
                </left>
                <right style="thin">
                  <color theme="0" tint="-0.24994659260841701"/>
                </right>
                <top style="thin">
                  <color theme="0" tint="-0.24994659260841701"/>
                </top>
                <bottom style="thin">
                  <color theme="0" tint="-0.24994659260841701"/>
                </bottom>
                <vertical/>
                <horizontal/>
              </border>
            </x14:dxf>
          </x14:cfRule>
          <xm:sqref>C66</xm:sqref>
        </x14:conditionalFormatting>
        <x14:conditionalFormatting xmlns:xm="http://schemas.microsoft.com/office/excel/2006/main">
          <x14:cfRule type="expression" priority="76" id="{494E7CA5-849F-47EE-97EA-A80A3E3984E9}">
            <xm:f>'Overview &amp; Guidance'!#REF!="No"</xm:f>
            <x14:dxf>
              <font>
                <color theme="0" tint="-0.24994659260841701"/>
              </font>
              <fill>
                <patternFill>
                  <bgColor theme="0" tint="-0.24994659260841701"/>
                </patternFill>
              </fill>
              <border>
                <left/>
                <right/>
                <top/>
                <bottom/>
              </border>
            </x14:dxf>
          </x14:cfRule>
          <xm:sqref>D30:D31</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r:uid="{00000000-0002-0000-0100-000003000000}">
          <x14:formula1>
            <xm:f>Lists!$A$6:$A$7</xm:f>
          </x14:formula1>
          <xm:sqref>B45:B48 B18:B26 B32 B34 B38 B42 B9:B16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N1048171"/>
  <sheetViews>
    <sheetView showGridLines="0" topLeftCell="H72" zoomScale="120" zoomScaleNormal="120" workbookViewId="0">
      <selection activeCell="B17" sqref="B17"/>
    </sheetView>
  </sheetViews>
  <sheetFormatPr baseColWidth="10" defaultColWidth="8.6640625" defaultRowHeight="0" customHeight="1" zeroHeight="1" x14ac:dyDescent="0.2"/>
  <cols>
    <col min="1" max="1" width="10.1640625" style="321" customWidth="1"/>
    <col min="2" max="2" width="76.5" style="408" customWidth="1"/>
    <col min="3" max="3" width="30.83203125" style="72" customWidth="1"/>
    <col min="4" max="4" width="25.83203125" style="72" customWidth="1"/>
    <col min="5" max="5" width="39.83203125" style="77" customWidth="1"/>
    <col min="6" max="6" width="15.33203125" style="72" customWidth="1"/>
    <col min="7" max="7" width="34.6640625" style="72" customWidth="1"/>
    <col min="8" max="8" width="31.1640625" style="72" customWidth="1"/>
    <col min="9" max="9" width="64.6640625" style="363" customWidth="1"/>
    <col min="10" max="10" width="4.1640625" style="72" customWidth="1"/>
    <col min="11" max="11" width="5.6640625" style="72" customWidth="1"/>
    <col min="12" max="12" width="3.5" style="2" customWidth="1"/>
    <col min="13" max="13" width="55.6640625" style="364" customWidth="1"/>
    <col min="14" max="14" width="3.5" style="2" customWidth="1"/>
    <col min="15" max="16384" width="8.6640625" style="2"/>
  </cols>
  <sheetData>
    <row r="1" spans="1:14" ht="20" x14ac:dyDescent="0.2">
      <c r="A1" s="322" t="s">
        <v>74</v>
      </c>
      <c r="B1" s="330"/>
      <c r="C1"/>
      <c r="D1" s="280"/>
      <c r="E1" s="22"/>
      <c r="F1"/>
      <c r="G1"/>
      <c r="H1" s="2"/>
      <c r="I1" s="2"/>
      <c r="J1" s="42"/>
      <c r="L1" s="41"/>
      <c r="M1" s="2"/>
      <c r="N1" s="42"/>
    </row>
    <row r="2" spans="1:14" ht="72" customHeight="1" x14ac:dyDescent="0.2">
      <c r="A2" s="392" t="s">
        <v>1</v>
      </c>
      <c r="B2" s="330"/>
      <c r="C2"/>
      <c r="D2" s="490" t="s">
        <v>131</v>
      </c>
      <c r="E2" s="490"/>
      <c r="F2" s="491"/>
      <c r="G2" s="492"/>
      <c r="H2" s="2"/>
      <c r="I2" s="2"/>
      <c r="J2" s="42"/>
      <c r="L2" s="41"/>
      <c r="M2" s="2"/>
      <c r="N2" s="42"/>
    </row>
    <row r="3" spans="1:14" ht="15" x14ac:dyDescent="0.2">
      <c r="A3" s="323"/>
      <c r="B3" s="330"/>
      <c r="C3"/>
      <c r="D3"/>
      <c r="E3" s="22"/>
      <c r="F3" s="22"/>
      <c r="G3" s="22"/>
      <c r="H3" s="2"/>
      <c r="I3" s="2"/>
      <c r="J3" s="42"/>
      <c r="L3" s="41"/>
      <c r="M3" s="2"/>
      <c r="N3" s="42"/>
    </row>
    <row r="4" spans="1:14" ht="18" thickBot="1" x14ac:dyDescent="0.25">
      <c r="A4" s="324" t="s">
        <v>132</v>
      </c>
      <c r="B4" s="331"/>
      <c r="C4" s="249"/>
      <c r="D4" s="79"/>
      <c r="E4" s="79"/>
      <c r="F4" s="79"/>
      <c r="G4" s="79"/>
      <c r="H4" s="79"/>
      <c r="I4" s="79"/>
      <c r="J4" s="42"/>
      <c r="L4" s="41"/>
      <c r="M4" s="79" t="s">
        <v>133</v>
      </c>
      <c r="N4" s="42"/>
    </row>
    <row r="5" spans="1:14" ht="15" x14ac:dyDescent="0.2">
      <c r="A5" s="263" t="s">
        <v>134</v>
      </c>
      <c r="B5" s="390"/>
      <c r="C5" s="2"/>
      <c r="D5" s="2"/>
      <c r="E5" s="7"/>
      <c r="F5" s="2"/>
      <c r="G5" s="2"/>
      <c r="H5" s="2"/>
      <c r="I5" s="2"/>
      <c r="J5" s="42"/>
      <c r="L5" s="41"/>
      <c r="M5" s="6"/>
      <c r="N5" s="42"/>
    </row>
    <row r="6" spans="1:14" customFormat="1" ht="44.25" customHeight="1" x14ac:dyDescent="0.2">
      <c r="A6" s="264" t="s">
        <v>135</v>
      </c>
      <c r="B6" s="393"/>
      <c r="C6" s="95" t="s">
        <v>136</v>
      </c>
      <c r="D6" s="105" t="s">
        <v>137</v>
      </c>
      <c r="E6" s="105"/>
      <c r="F6" s="105" t="s">
        <v>138</v>
      </c>
      <c r="G6" s="105"/>
      <c r="H6" s="95" t="s">
        <v>139</v>
      </c>
      <c r="I6" s="95" t="s">
        <v>140</v>
      </c>
      <c r="J6" s="96"/>
      <c r="K6" s="72"/>
      <c r="L6" s="41"/>
      <c r="M6" s="95" t="s">
        <v>141</v>
      </c>
      <c r="N6" s="96"/>
    </row>
    <row r="7" spans="1:14" customFormat="1" ht="43" x14ac:dyDescent="0.2">
      <c r="A7" s="325"/>
      <c r="B7" s="394"/>
      <c r="C7" s="138" t="s">
        <v>142</v>
      </c>
      <c r="D7" s="114" t="s">
        <v>143</v>
      </c>
      <c r="E7" s="113" t="s">
        <v>144</v>
      </c>
      <c r="F7" s="138" t="s">
        <v>145</v>
      </c>
      <c r="G7" s="113" t="s">
        <v>146</v>
      </c>
      <c r="H7" s="112" t="s">
        <v>147</v>
      </c>
      <c r="I7" s="351" t="s">
        <v>148</v>
      </c>
      <c r="J7" s="107"/>
      <c r="K7" s="108"/>
      <c r="L7" s="54"/>
      <c r="M7" s="106" t="s">
        <v>149</v>
      </c>
      <c r="N7" s="107"/>
    </row>
    <row r="8" spans="1:14" s="1" customFormat="1" ht="17" x14ac:dyDescent="0.15">
      <c r="A8" s="326" t="s">
        <v>150</v>
      </c>
      <c r="B8" s="252"/>
      <c r="C8" s="136"/>
      <c r="D8" s="136"/>
      <c r="E8" s="137"/>
      <c r="F8" s="137"/>
      <c r="G8" s="137"/>
      <c r="H8" s="137"/>
      <c r="I8" s="134"/>
      <c r="J8" s="107"/>
      <c r="K8" s="108"/>
      <c r="L8" s="54"/>
      <c r="M8" s="352"/>
      <c r="N8" s="107"/>
    </row>
    <row r="9" spans="1:14" s="7" customFormat="1" ht="83.25" customHeight="1" x14ac:dyDescent="0.2">
      <c r="A9" s="253">
        <v>1</v>
      </c>
      <c r="B9" s="395" t="s">
        <v>151</v>
      </c>
      <c r="C9" s="286"/>
      <c r="D9" s="183"/>
      <c r="E9" s="135"/>
      <c r="F9" s="183"/>
      <c r="G9" s="135"/>
      <c r="H9" s="135"/>
      <c r="I9" s="494" t="s">
        <v>852</v>
      </c>
      <c r="J9" s="97"/>
      <c r="K9" s="77"/>
      <c r="L9" s="44"/>
      <c r="M9" s="377"/>
      <c r="N9" s="45"/>
    </row>
    <row r="10" spans="1:14" customFormat="1" ht="33.75" customHeight="1" x14ac:dyDescent="0.2">
      <c r="A10" s="261" t="s">
        <v>152</v>
      </c>
      <c r="B10" s="396" t="s">
        <v>153</v>
      </c>
      <c r="C10" s="286"/>
      <c r="D10" s="80"/>
      <c r="E10" s="411"/>
      <c r="F10" s="91"/>
      <c r="G10" s="91"/>
      <c r="H10" s="412"/>
      <c r="I10" s="495"/>
      <c r="J10" s="45"/>
      <c r="K10" s="77"/>
      <c r="L10" s="44"/>
      <c r="M10" s="377"/>
      <c r="N10" s="45"/>
    </row>
    <row r="11" spans="1:14" customFormat="1" ht="30" x14ac:dyDescent="0.2">
      <c r="A11" s="261" t="s">
        <v>154</v>
      </c>
      <c r="B11" s="396" t="s">
        <v>155</v>
      </c>
      <c r="C11" s="286"/>
      <c r="D11" s="80"/>
      <c r="E11" s="23"/>
      <c r="F11" s="22"/>
      <c r="G11" s="22"/>
      <c r="H11" s="258"/>
      <c r="I11" s="495"/>
      <c r="J11" s="45"/>
      <c r="K11" s="77"/>
      <c r="L11" s="44"/>
      <c r="M11" s="377"/>
      <c r="N11" s="45"/>
    </row>
    <row r="12" spans="1:14" customFormat="1" ht="30" customHeight="1" x14ac:dyDescent="0.2">
      <c r="A12" s="261" t="s">
        <v>156</v>
      </c>
      <c r="B12" s="396" t="s">
        <v>157</v>
      </c>
      <c r="C12" s="286"/>
      <c r="D12" s="80"/>
      <c r="E12" s="23"/>
      <c r="F12" s="22"/>
      <c r="G12" s="22"/>
      <c r="H12" s="258"/>
      <c r="I12" s="495"/>
      <c r="J12" s="45"/>
      <c r="K12" s="77"/>
      <c r="L12" s="44"/>
      <c r="M12" s="377"/>
      <c r="N12" s="45"/>
    </row>
    <row r="13" spans="1:14" customFormat="1" ht="15" x14ac:dyDescent="0.2">
      <c r="A13" s="327"/>
      <c r="B13" s="396" t="s">
        <v>158</v>
      </c>
      <c r="C13" s="286"/>
      <c r="D13" s="80"/>
      <c r="E13" s="23"/>
      <c r="F13" s="22"/>
      <c r="G13" s="22"/>
      <c r="H13" s="258"/>
      <c r="I13" s="495"/>
      <c r="J13" s="45"/>
      <c r="K13" s="77"/>
      <c r="L13" s="44"/>
      <c r="M13" s="377"/>
      <c r="N13" s="45"/>
    </row>
    <row r="14" spans="1:14" customFormat="1" ht="30" customHeight="1" x14ac:dyDescent="0.2">
      <c r="A14" s="261" t="s">
        <v>159</v>
      </c>
      <c r="B14" s="391" t="s">
        <v>160</v>
      </c>
      <c r="C14" s="286"/>
      <c r="D14" s="80"/>
      <c r="E14" s="23"/>
      <c r="F14" s="22"/>
      <c r="G14" s="22"/>
      <c r="H14" s="23"/>
      <c r="I14" s="495"/>
      <c r="J14" s="45"/>
      <c r="K14" s="77"/>
      <c r="L14" s="64"/>
      <c r="M14" s="377"/>
      <c r="N14" s="65"/>
    </row>
    <row r="15" spans="1:14" s="124" customFormat="1" ht="17" x14ac:dyDescent="0.2">
      <c r="A15" s="326" t="s">
        <v>161</v>
      </c>
      <c r="B15" s="397"/>
      <c r="C15" s="385"/>
      <c r="D15" s="385"/>
      <c r="E15" s="385"/>
      <c r="F15" s="385"/>
      <c r="G15" s="385"/>
      <c r="H15" s="385"/>
      <c r="I15" s="142"/>
      <c r="J15" s="65"/>
      <c r="K15" s="77"/>
      <c r="L15" s="64"/>
      <c r="M15" s="377"/>
      <c r="N15" s="65"/>
    </row>
    <row r="16" spans="1:14" s="124" customFormat="1" ht="32.25" customHeight="1" x14ac:dyDescent="0.15">
      <c r="A16" s="260">
        <v>2</v>
      </c>
      <c r="B16" s="233" t="s">
        <v>162</v>
      </c>
      <c r="C16" s="286"/>
      <c r="D16" s="183"/>
      <c r="E16" s="308"/>
      <c r="F16" s="309"/>
      <c r="G16" s="309"/>
      <c r="H16" s="413"/>
      <c r="J16" s="65"/>
      <c r="K16" s="77"/>
      <c r="L16" s="64"/>
      <c r="M16" s="377"/>
      <c r="N16" s="65"/>
    </row>
    <row r="17" spans="1:14" s="124" customFormat="1" ht="32.25" customHeight="1" x14ac:dyDescent="0.15">
      <c r="A17" s="260"/>
      <c r="B17" s="398" t="s">
        <v>163</v>
      </c>
      <c r="C17" s="293"/>
      <c r="D17" s="183"/>
      <c r="E17" s="23"/>
      <c r="F17" s="23"/>
      <c r="G17" s="23"/>
      <c r="H17" s="23"/>
      <c r="I17" s="353"/>
      <c r="J17" s="65"/>
      <c r="K17" s="77"/>
      <c r="L17" s="44"/>
      <c r="M17" s="377"/>
      <c r="N17" s="45"/>
    </row>
    <row r="18" spans="1:14" s="7" customFormat="1" ht="133" customHeight="1" x14ac:dyDescent="0.2">
      <c r="A18" s="251">
        <v>3</v>
      </c>
      <c r="B18" s="232" t="s">
        <v>164</v>
      </c>
      <c r="C18" s="286"/>
      <c r="D18" s="183"/>
      <c r="E18" s="310"/>
      <c r="F18" s="311"/>
      <c r="G18" s="311"/>
      <c r="H18" s="414"/>
      <c r="I18" s="320" t="s">
        <v>165</v>
      </c>
      <c r="J18" s="97"/>
      <c r="K18" s="77"/>
      <c r="L18" s="44"/>
      <c r="M18" s="377"/>
      <c r="N18" s="45"/>
    </row>
    <row r="19" spans="1:14" customFormat="1" ht="15" x14ac:dyDescent="0.2">
      <c r="A19" s="261" t="s">
        <v>166</v>
      </c>
      <c r="B19" s="71" t="s">
        <v>167</v>
      </c>
      <c r="C19" s="286"/>
      <c r="D19" s="183"/>
      <c r="E19" s="411"/>
      <c r="F19" s="91"/>
      <c r="G19" s="91"/>
      <c r="H19" s="411"/>
      <c r="I19" s="353"/>
      <c r="J19" s="97"/>
      <c r="K19" s="77"/>
      <c r="L19" s="44"/>
      <c r="M19" s="377"/>
      <c r="N19" s="45"/>
    </row>
    <row r="20" spans="1:14" customFormat="1" ht="15" x14ac:dyDescent="0.2">
      <c r="A20" s="261" t="s">
        <v>154</v>
      </c>
      <c r="B20" s="71" t="s">
        <v>168</v>
      </c>
      <c r="C20" s="286"/>
      <c r="D20" s="183"/>
      <c r="E20" s="23"/>
      <c r="F20" s="22"/>
      <c r="G20" s="22"/>
      <c r="H20" s="23"/>
      <c r="I20" s="353"/>
      <c r="J20" s="45"/>
      <c r="K20" s="77"/>
      <c r="L20" s="44"/>
      <c r="M20" s="377"/>
      <c r="N20" s="45"/>
    </row>
    <row r="21" spans="1:14" customFormat="1" ht="30" x14ac:dyDescent="0.2">
      <c r="A21" s="261" t="s">
        <v>156</v>
      </c>
      <c r="B21" s="391" t="s">
        <v>169</v>
      </c>
      <c r="C21" s="286"/>
      <c r="D21" s="183"/>
      <c r="E21" s="23"/>
      <c r="F21" s="22"/>
      <c r="G21" s="22"/>
      <c r="H21" s="23"/>
      <c r="I21" s="353"/>
      <c r="J21" s="45"/>
      <c r="K21" s="77"/>
      <c r="L21" s="44"/>
      <c r="M21" s="377"/>
      <c r="N21" s="45"/>
    </row>
    <row r="22" spans="1:14" customFormat="1" ht="15" x14ac:dyDescent="0.2">
      <c r="A22" s="327"/>
      <c r="B22" s="71" t="s">
        <v>170</v>
      </c>
      <c r="C22" s="286"/>
      <c r="D22" s="183"/>
      <c r="E22" s="23"/>
      <c r="F22" s="22"/>
      <c r="G22" s="22"/>
      <c r="H22" s="23"/>
      <c r="I22" s="353"/>
      <c r="J22" s="45"/>
      <c r="K22" s="77"/>
      <c r="L22" s="44"/>
      <c r="M22" s="377"/>
      <c r="N22" s="45"/>
    </row>
    <row r="23" spans="1:14" customFormat="1" ht="114" customHeight="1" x14ac:dyDescent="0.2">
      <c r="A23" s="251">
        <v>4</v>
      </c>
      <c r="B23" s="232" t="s">
        <v>171</v>
      </c>
      <c r="C23" s="286"/>
      <c r="D23" s="183"/>
      <c r="E23" s="80"/>
      <c r="F23" s="268"/>
      <c r="G23" s="265"/>
      <c r="H23" s="80"/>
      <c r="I23" s="223" t="s">
        <v>172</v>
      </c>
      <c r="J23" s="45"/>
      <c r="K23" s="77"/>
      <c r="L23" s="44"/>
      <c r="M23" s="377"/>
      <c r="N23" s="45"/>
    </row>
    <row r="24" spans="1:14" customFormat="1" ht="15" x14ac:dyDescent="0.2">
      <c r="A24" s="253"/>
      <c r="B24" s="391" t="s">
        <v>158</v>
      </c>
      <c r="C24" s="288"/>
      <c r="D24" s="183"/>
      <c r="E24" s="415"/>
      <c r="F24" s="85"/>
      <c r="G24" s="416"/>
      <c r="H24" s="417"/>
      <c r="I24" s="354"/>
      <c r="J24" s="45"/>
      <c r="K24" s="77"/>
      <c r="L24" s="44"/>
      <c r="M24" s="377"/>
      <c r="N24" s="45"/>
    </row>
    <row r="25" spans="1:14" customFormat="1" ht="78" customHeight="1" x14ac:dyDescent="0.2">
      <c r="A25" s="251">
        <v>5</v>
      </c>
      <c r="B25" s="232" t="s">
        <v>173</v>
      </c>
      <c r="C25" s="286"/>
      <c r="D25" s="183"/>
      <c r="E25" s="80"/>
      <c r="F25" s="80"/>
      <c r="G25" s="265"/>
      <c r="H25" s="80"/>
      <c r="I25" s="470" t="s">
        <v>853</v>
      </c>
      <c r="J25" s="45"/>
      <c r="K25" s="77"/>
      <c r="L25" s="44"/>
      <c r="M25" s="377"/>
      <c r="N25" s="45"/>
    </row>
    <row r="26" spans="1:14" customFormat="1" ht="15" x14ac:dyDescent="0.2">
      <c r="A26" s="261" t="s">
        <v>166</v>
      </c>
      <c r="B26" s="222" t="s">
        <v>174</v>
      </c>
      <c r="C26" s="286"/>
      <c r="D26" s="183"/>
      <c r="E26" s="117"/>
      <c r="F26" s="117"/>
      <c r="G26" s="117"/>
      <c r="H26" s="117"/>
      <c r="I26" s="471"/>
      <c r="J26" s="45"/>
      <c r="K26" s="77"/>
      <c r="L26" s="44"/>
      <c r="M26" s="377"/>
      <c r="N26" s="45"/>
    </row>
    <row r="27" spans="1:14" customFormat="1" ht="30" x14ac:dyDescent="0.2">
      <c r="A27" s="261" t="s">
        <v>154</v>
      </c>
      <c r="B27" s="391" t="s">
        <v>175</v>
      </c>
      <c r="C27" s="286"/>
      <c r="D27" s="183"/>
      <c r="E27" s="23"/>
      <c r="F27" s="23"/>
      <c r="G27" s="23"/>
      <c r="H27" s="23"/>
      <c r="I27" s="471"/>
      <c r="J27" s="45"/>
      <c r="K27" s="77"/>
      <c r="L27" s="44"/>
      <c r="M27" s="377"/>
      <c r="N27" s="45"/>
    </row>
    <row r="28" spans="1:14" customFormat="1" ht="15" x14ac:dyDescent="0.2">
      <c r="A28" s="261"/>
      <c r="B28" s="391" t="s">
        <v>176</v>
      </c>
      <c r="C28" s="286"/>
      <c r="D28" s="183"/>
      <c r="E28" s="23"/>
      <c r="F28" s="23"/>
      <c r="G28" s="23"/>
      <c r="H28" s="23"/>
      <c r="I28" s="471"/>
      <c r="J28" s="45"/>
      <c r="K28" s="77"/>
      <c r="L28" s="44"/>
      <c r="M28" s="377"/>
      <c r="N28" s="45"/>
    </row>
    <row r="29" spans="1:14" customFormat="1" ht="30" x14ac:dyDescent="0.2">
      <c r="A29" s="261" t="s">
        <v>156</v>
      </c>
      <c r="B29" s="391" t="s">
        <v>177</v>
      </c>
      <c r="C29" s="286"/>
      <c r="D29" s="183"/>
      <c r="E29" s="23"/>
      <c r="F29" s="23"/>
      <c r="G29" s="23"/>
      <c r="H29" s="23"/>
      <c r="I29" s="471"/>
      <c r="J29" s="45"/>
      <c r="K29" s="77"/>
      <c r="L29" s="44"/>
      <c r="M29" s="377"/>
      <c r="N29" s="45"/>
    </row>
    <row r="30" spans="1:14" customFormat="1" ht="28.75" customHeight="1" x14ac:dyDescent="0.2">
      <c r="A30" s="261" t="s">
        <v>159</v>
      </c>
      <c r="B30" s="71" t="s">
        <v>178</v>
      </c>
      <c r="C30" s="286"/>
      <c r="D30" s="183"/>
      <c r="E30" s="23"/>
      <c r="F30" s="23"/>
      <c r="G30" s="23"/>
      <c r="H30" s="23"/>
      <c r="I30" s="471"/>
      <c r="J30" s="45"/>
      <c r="K30" s="77"/>
      <c r="L30" s="44"/>
      <c r="M30" s="377"/>
      <c r="N30" s="45"/>
    </row>
    <row r="31" spans="1:14" customFormat="1" ht="43" customHeight="1" x14ac:dyDescent="0.2">
      <c r="A31" s="261" t="s">
        <v>179</v>
      </c>
      <c r="B31" s="71" t="s">
        <v>180</v>
      </c>
      <c r="C31" s="286"/>
      <c r="D31" s="183"/>
      <c r="E31" s="23"/>
      <c r="F31" s="23"/>
      <c r="G31" s="23"/>
      <c r="H31" s="23"/>
      <c r="I31" s="471"/>
      <c r="J31" s="45"/>
      <c r="K31" s="77"/>
      <c r="L31" s="44"/>
      <c r="M31" s="377"/>
      <c r="N31" s="45"/>
    </row>
    <row r="32" spans="1:14" customFormat="1" ht="15" x14ac:dyDescent="0.2">
      <c r="A32" s="261"/>
      <c r="B32" s="71" t="s">
        <v>181</v>
      </c>
      <c r="C32" s="286"/>
      <c r="D32" s="183"/>
      <c r="E32" s="23"/>
      <c r="F32" s="23"/>
      <c r="G32" s="23"/>
      <c r="H32" s="23"/>
      <c r="I32" s="471"/>
      <c r="J32" s="45"/>
      <c r="K32" s="77"/>
      <c r="L32" s="44"/>
      <c r="M32" s="377"/>
      <c r="N32" s="45"/>
    </row>
    <row r="33" spans="1:14" s="7" customFormat="1" ht="29" customHeight="1" x14ac:dyDescent="0.2">
      <c r="A33" s="327"/>
      <c r="B33" s="71" t="s">
        <v>182</v>
      </c>
      <c r="C33" s="286"/>
      <c r="D33" s="183"/>
      <c r="E33" s="23"/>
      <c r="F33" s="23"/>
      <c r="G33" s="23"/>
      <c r="H33" s="23"/>
      <c r="I33" s="355"/>
      <c r="J33" s="45"/>
      <c r="K33" s="77"/>
      <c r="L33" s="44"/>
      <c r="M33" s="377"/>
      <c r="N33" s="45"/>
    </row>
    <row r="34" spans="1:14" customFormat="1" ht="15" x14ac:dyDescent="0.2">
      <c r="A34" s="327"/>
      <c r="B34" s="71"/>
      <c r="C34" s="23"/>
      <c r="D34" s="23"/>
      <c r="E34" s="23"/>
      <c r="F34" s="23"/>
      <c r="G34" s="23"/>
      <c r="H34" s="23"/>
      <c r="I34" s="355"/>
      <c r="J34" s="45"/>
      <c r="K34" s="77"/>
      <c r="L34" s="44"/>
      <c r="M34" s="378"/>
      <c r="N34" s="45"/>
    </row>
    <row r="35" spans="1:14" s="124" customFormat="1" ht="17" x14ac:dyDescent="0.2">
      <c r="A35" s="252" t="s">
        <v>183</v>
      </c>
      <c r="B35" s="333"/>
      <c r="C35" s="385"/>
      <c r="D35" s="385"/>
      <c r="E35" s="385"/>
      <c r="F35" s="385"/>
      <c r="G35" s="385"/>
      <c r="H35" s="385"/>
      <c r="I35" s="142"/>
      <c r="J35" s="65"/>
      <c r="K35" s="74"/>
      <c r="L35" s="44"/>
      <c r="M35" s="379"/>
      <c r="N35" s="45"/>
    </row>
    <row r="36" spans="1:14" s="7" customFormat="1" ht="74.25" customHeight="1" x14ac:dyDescent="0.2">
      <c r="A36" s="251">
        <v>6</v>
      </c>
      <c r="B36" s="395" t="s">
        <v>184</v>
      </c>
      <c r="C36" s="286"/>
      <c r="D36" s="183"/>
      <c r="E36" s="183"/>
      <c r="F36" s="80"/>
      <c r="G36" s="265"/>
      <c r="H36" s="126"/>
      <c r="I36" s="496" t="s">
        <v>854</v>
      </c>
      <c r="J36" s="98"/>
      <c r="K36" s="77"/>
      <c r="L36" s="44"/>
      <c r="M36" s="377"/>
      <c r="N36" s="45"/>
    </row>
    <row r="37" spans="1:14" s="7" customFormat="1" ht="44.25" customHeight="1" x14ac:dyDescent="0.2">
      <c r="A37" s="251"/>
      <c r="B37" s="395" t="s">
        <v>185</v>
      </c>
      <c r="C37" s="286"/>
      <c r="D37" s="183"/>
      <c r="E37" s="117"/>
      <c r="F37" s="117"/>
      <c r="G37" s="117"/>
      <c r="H37" s="117"/>
      <c r="I37" s="471"/>
      <c r="J37" s="98"/>
      <c r="K37" s="77"/>
      <c r="L37" s="44"/>
      <c r="M37" s="377"/>
      <c r="N37" s="45"/>
    </row>
    <row r="38" spans="1:14" customFormat="1" ht="15" x14ac:dyDescent="0.2">
      <c r="A38" s="327"/>
      <c r="B38" s="399" t="s">
        <v>186</v>
      </c>
      <c r="C38" s="250"/>
      <c r="D38" s="273"/>
      <c r="E38" s="117"/>
      <c r="F38" s="117"/>
      <c r="G38" s="117"/>
      <c r="H38" s="117"/>
      <c r="I38" s="471"/>
      <c r="J38" s="98"/>
      <c r="K38" s="77"/>
      <c r="L38" s="64"/>
      <c r="M38" s="377"/>
      <c r="N38" s="65"/>
    </row>
    <row r="39" spans="1:14" s="7" customFormat="1" ht="30" customHeight="1" x14ac:dyDescent="0.2">
      <c r="A39" s="261" t="s">
        <v>166</v>
      </c>
      <c r="B39" s="400" t="s">
        <v>187</v>
      </c>
      <c r="C39" s="286"/>
      <c r="D39" s="183"/>
      <c r="E39" s="117"/>
      <c r="F39" s="117"/>
      <c r="G39" s="117"/>
      <c r="H39" s="117"/>
      <c r="I39" s="471"/>
      <c r="J39" s="98"/>
      <c r="K39" s="77"/>
      <c r="L39" s="44"/>
      <c r="M39" s="377"/>
      <c r="N39" s="45"/>
    </row>
    <row r="40" spans="1:14" customFormat="1" ht="30" customHeight="1" x14ac:dyDescent="0.2">
      <c r="A40" s="261" t="s">
        <v>154</v>
      </c>
      <c r="B40" s="396" t="s">
        <v>188</v>
      </c>
      <c r="C40" s="286"/>
      <c r="D40" s="80"/>
      <c r="E40" s="23"/>
      <c r="F40" s="23"/>
      <c r="G40" s="23"/>
      <c r="H40" s="23" t="s">
        <v>189</v>
      </c>
      <c r="I40" s="471"/>
      <c r="J40" s="98"/>
      <c r="K40" s="77"/>
      <c r="L40" s="44"/>
      <c r="M40" s="377"/>
      <c r="N40" s="45"/>
    </row>
    <row r="41" spans="1:14" customFormat="1" ht="24.75" customHeight="1" x14ac:dyDescent="0.2">
      <c r="A41" s="261" t="s">
        <v>156</v>
      </c>
      <c r="B41" s="400" t="s">
        <v>190</v>
      </c>
      <c r="C41" s="286"/>
      <c r="D41" s="80"/>
      <c r="E41" s="23"/>
      <c r="F41" s="23"/>
      <c r="G41" s="23"/>
      <c r="H41" s="23"/>
      <c r="I41" s="471"/>
      <c r="J41" s="45"/>
      <c r="K41" s="77"/>
      <c r="L41" s="44"/>
      <c r="M41" s="377"/>
      <c r="N41" s="45"/>
    </row>
    <row r="42" spans="1:14" customFormat="1" ht="15" x14ac:dyDescent="0.2">
      <c r="A42" s="261"/>
      <c r="B42" s="71" t="s">
        <v>170</v>
      </c>
      <c r="C42" s="286"/>
      <c r="D42" s="183"/>
      <c r="E42" s="23"/>
      <c r="F42" s="23"/>
      <c r="G42" s="23"/>
      <c r="H42" s="23"/>
      <c r="I42" s="471"/>
      <c r="J42" s="45"/>
      <c r="K42" s="77"/>
      <c r="L42" s="44"/>
      <c r="M42" s="377"/>
      <c r="N42" s="45"/>
    </row>
    <row r="43" spans="1:14" customFormat="1" ht="69.75" customHeight="1" x14ac:dyDescent="0.2">
      <c r="A43" s="251">
        <v>7</v>
      </c>
      <c r="B43" s="401" t="s">
        <v>192</v>
      </c>
      <c r="C43" s="286"/>
      <c r="D43" s="183"/>
      <c r="E43" s="80"/>
      <c r="F43" s="80"/>
      <c r="G43" s="265"/>
      <c r="H43" s="80"/>
      <c r="I43" s="499" t="s">
        <v>193</v>
      </c>
      <c r="J43" s="45"/>
      <c r="K43" s="77"/>
      <c r="L43" s="44"/>
      <c r="M43" s="377"/>
      <c r="N43" s="45"/>
    </row>
    <row r="44" spans="1:14" customFormat="1" ht="45" x14ac:dyDescent="0.2">
      <c r="A44" s="261" t="s">
        <v>166</v>
      </c>
      <c r="B44" s="402" t="s">
        <v>194</v>
      </c>
      <c r="C44" s="286"/>
      <c r="D44" s="183"/>
      <c r="E44" s="23"/>
      <c r="F44" s="23"/>
      <c r="G44" s="23"/>
      <c r="H44" s="23"/>
      <c r="I44" s="500"/>
      <c r="J44" s="45"/>
      <c r="K44" s="77"/>
      <c r="L44" s="44"/>
      <c r="M44" s="377"/>
      <c r="N44" s="45"/>
    </row>
    <row r="45" spans="1:14" customFormat="1" ht="30" x14ac:dyDescent="0.2">
      <c r="A45" s="261" t="s">
        <v>154</v>
      </c>
      <c r="B45" s="402" t="s">
        <v>195</v>
      </c>
      <c r="C45" s="286"/>
      <c r="D45" s="183"/>
      <c r="E45" s="23"/>
      <c r="F45" s="23"/>
      <c r="G45" s="23"/>
      <c r="H45" s="23"/>
      <c r="I45" s="500"/>
      <c r="J45" s="45"/>
      <c r="K45" s="77"/>
      <c r="L45" s="44"/>
      <c r="M45" s="377"/>
      <c r="N45" s="45"/>
    </row>
    <row r="46" spans="1:14" customFormat="1" ht="30" customHeight="1" x14ac:dyDescent="0.2">
      <c r="A46" s="261" t="s">
        <v>156</v>
      </c>
      <c r="B46" s="402" t="s">
        <v>196</v>
      </c>
      <c r="C46" s="286"/>
      <c r="D46" s="183"/>
      <c r="E46" s="23"/>
      <c r="F46" s="23"/>
      <c r="G46" s="23"/>
      <c r="H46" s="23"/>
      <c r="I46" s="500"/>
      <c r="J46" s="45"/>
      <c r="K46" s="77"/>
      <c r="L46" s="44"/>
      <c r="M46" s="377"/>
      <c r="N46" s="45"/>
    </row>
    <row r="47" spans="1:14" customFormat="1" ht="30" customHeight="1" x14ac:dyDescent="0.2">
      <c r="A47" s="261" t="s">
        <v>159</v>
      </c>
      <c r="B47" s="403" t="s">
        <v>197</v>
      </c>
      <c r="C47" s="286"/>
      <c r="D47" s="183"/>
      <c r="E47" s="23"/>
      <c r="F47" s="23"/>
      <c r="G47" s="23"/>
      <c r="H47" s="23"/>
      <c r="I47" s="500"/>
      <c r="J47" s="45"/>
      <c r="K47" s="77"/>
      <c r="L47" s="44"/>
      <c r="M47" s="377"/>
      <c r="N47" s="45"/>
    </row>
    <row r="48" spans="1:14" customFormat="1" ht="40.5" customHeight="1" x14ac:dyDescent="0.2">
      <c r="A48" s="261" t="s">
        <v>179</v>
      </c>
      <c r="B48" s="403" t="s">
        <v>198</v>
      </c>
      <c r="C48" s="286"/>
      <c r="D48" s="183"/>
      <c r="E48" s="23"/>
      <c r="F48" s="23"/>
      <c r="G48" s="23"/>
      <c r="H48" s="23"/>
      <c r="I48" s="500"/>
      <c r="J48" s="45"/>
      <c r="K48" s="77"/>
      <c r="L48" s="44"/>
      <c r="M48" s="377"/>
      <c r="N48" s="45"/>
    </row>
    <row r="49" spans="1:14" customFormat="1" ht="25.5" customHeight="1" x14ac:dyDescent="0.2">
      <c r="A49" s="261" t="s">
        <v>199</v>
      </c>
      <c r="B49" s="402" t="s">
        <v>170</v>
      </c>
      <c r="C49" s="292"/>
      <c r="D49" s="265"/>
      <c r="E49" s="23"/>
      <c r="F49" s="23"/>
      <c r="G49" s="23"/>
      <c r="H49" s="23"/>
      <c r="I49" s="356"/>
      <c r="J49" s="45"/>
      <c r="K49" s="77"/>
      <c r="L49" s="44"/>
      <c r="M49" s="377"/>
      <c r="N49" s="45"/>
    </row>
    <row r="50" spans="1:14" customFormat="1" ht="30" x14ac:dyDescent="0.2">
      <c r="A50" s="253">
        <v>8</v>
      </c>
      <c r="B50" s="401" t="s">
        <v>200</v>
      </c>
      <c r="C50" s="286"/>
      <c r="D50" s="183"/>
      <c r="E50" s="80"/>
      <c r="F50" s="80"/>
      <c r="G50" s="265"/>
      <c r="H50" s="80"/>
      <c r="I50" s="501" t="s">
        <v>201</v>
      </c>
      <c r="J50" s="45"/>
      <c r="K50" s="77"/>
      <c r="L50" s="44"/>
      <c r="M50" s="377"/>
      <c r="N50" s="45"/>
    </row>
    <row r="51" spans="1:14" customFormat="1" ht="59.25" customHeight="1" x14ac:dyDescent="0.2">
      <c r="A51" s="327"/>
      <c r="B51" s="403" t="s">
        <v>170</v>
      </c>
      <c r="C51" s="292"/>
      <c r="D51" s="265"/>
      <c r="E51" s="23"/>
      <c r="F51" s="23"/>
      <c r="G51" s="23"/>
      <c r="H51" s="23"/>
      <c r="I51" s="493"/>
      <c r="J51" s="45"/>
      <c r="K51" s="77"/>
      <c r="L51" s="44"/>
      <c r="M51" s="378"/>
      <c r="N51" s="45"/>
    </row>
    <row r="52" spans="1:14" customFormat="1" ht="15" x14ac:dyDescent="0.2">
      <c r="A52" s="327"/>
      <c r="B52" s="71"/>
      <c r="C52" s="131"/>
      <c r="D52" s="131"/>
      <c r="E52" s="131"/>
      <c r="F52" s="131"/>
      <c r="G52" s="131"/>
      <c r="H52" s="131"/>
      <c r="I52" s="357"/>
      <c r="J52" s="259"/>
      <c r="K52" s="77"/>
      <c r="L52" s="44"/>
      <c r="M52" s="378"/>
      <c r="N52" s="45"/>
    </row>
    <row r="53" spans="1:14" customFormat="1" ht="17" x14ac:dyDescent="0.2">
      <c r="A53" s="252" t="s">
        <v>202</v>
      </c>
      <c r="B53" s="333"/>
      <c r="C53" s="313"/>
      <c r="D53" s="254"/>
      <c r="E53" s="313"/>
      <c r="F53" s="131"/>
      <c r="G53" s="131"/>
      <c r="H53" s="131"/>
      <c r="I53" s="358"/>
      <c r="J53" s="259"/>
      <c r="K53" s="77"/>
      <c r="L53" s="44"/>
      <c r="M53" s="378"/>
      <c r="N53" s="45"/>
    </row>
    <row r="54" spans="1:14" customFormat="1" ht="51" customHeight="1" x14ac:dyDescent="0.2">
      <c r="A54" s="253">
        <v>9</v>
      </c>
      <c r="B54" s="125" t="s">
        <v>203</v>
      </c>
      <c r="C54" s="23"/>
      <c r="D54" s="281"/>
      <c r="E54" s="314"/>
      <c r="F54" s="80"/>
      <c r="G54" s="265"/>
      <c r="H54" s="80"/>
      <c r="I54" s="502" t="s">
        <v>204</v>
      </c>
      <c r="J54" s="45"/>
      <c r="K54" s="77"/>
      <c r="L54" s="44"/>
      <c r="M54" s="377"/>
      <c r="N54" s="45"/>
    </row>
    <row r="55" spans="1:14" customFormat="1" ht="15" x14ac:dyDescent="0.2">
      <c r="A55" s="261" t="s">
        <v>166</v>
      </c>
      <c r="B55" s="400" t="s">
        <v>205</v>
      </c>
      <c r="C55" s="418"/>
      <c r="D55" s="281"/>
      <c r="E55" s="23"/>
      <c r="F55" s="23"/>
      <c r="G55" s="23"/>
      <c r="H55" s="23"/>
      <c r="I55" s="468"/>
      <c r="J55" s="45"/>
      <c r="K55" s="77"/>
      <c r="L55" s="44"/>
      <c r="M55" s="377"/>
      <c r="N55" s="45"/>
    </row>
    <row r="56" spans="1:14" customFormat="1" ht="15" x14ac:dyDescent="0.2">
      <c r="A56" s="261" t="s">
        <v>154</v>
      </c>
      <c r="B56" s="400" t="s">
        <v>206</v>
      </c>
      <c r="C56" s="286"/>
      <c r="D56" s="183"/>
      <c r="E56" s="23"/>
      <c r="F56" s="23"/>
      <c r="G56" s="23"/>
      <c r="H56" s="23"/>
      <c r="I56" s="358"/>
      <c r="J56" s="45"/>
      <c r="K56" s="77"/>
      <c r="L56" s="44"/>
      <c r="M56" s="377"/>
      <c r="N56" s="45"/>
    </row>
    <row r="57" spans="1:14" s="124" customFormat="1" ht="17" x14ac:dyDescent="0.2">
      <c r="A57" s="261" t="s">
        <v>156</v>
      </c>
      <c r="B57" s="400" t="s">
        <v>207</v>
      </c>
      <c r="C57" s="286"/>
      <c r="D57" s="183"/>
      <c r="E57" s="149"/>
      <c r="F57" s="149"/>
      <c r="G57" s="149"/>
      <c r="H57" s="149"/>
      <c r="I57" s="142"/>
      <c r="J57" s="65"/>
      <c r="K57" s="74"/>
      <c r="L57" s="44"/>
      <c r="M57" s="377"/>
      <c r="N57" s="45"/>
    </row>
    <row r="58" spans="1:14" customFormat="1" ht="15" x14ac:dyDescent="0.2">
      <c r="A58" s="261" t="s">
        <v>159</v>
      </c>
      <c r="B58" s="400" t="s">
        <v>208</v>
      </c>
      <c r="C58" s="286"/>
      <c r="D58" s="126"/>
      <c r="E58" s="270"/>
      <c r="F58" s="117"/>
      <c r="G58" s="117"/>
      <c r="H58" s="117"/>
      <c r="I58" s="359"/>
      <c r="J58" s="45"/>
      <c r="K58" s="77"/>
      <c r="L58" s="44"/>
      <c r="M58" s="377"/>
      <c r="N58" s="45"/>
    </row>
    <row r="59" spans="1:14" customFormat="1" ht="15" x14ac:dyDescent="0.2">
      <c r="A59" s="261" t="s">
        <v>179</v>
      </c>
      <c r="B59" s="400" t="s">
        <v>209</v>
      </c>
      <c r="C59" s="286"/>
      <c r="D59" s="183"/>
      <c r="E59" s="23"/>
      <c r="F59" s="23"/>
      <c r="G59" s="23"/>
      <c r="H59" s="23"/>
      <c r="I59" s="359"/>
      <c r="J59" s="45"/>
      <c r="K59" s="77"/>
      <c r="L59" s="64"/>
      <c r="M59" s="377"/>
      <c r="N59" s="65"/>
    </row>
    <row r="60" spans="1:14" customFormat="1" ht="22" customHeight="1" x14ac:dyDescent="0.2">
      <c r="A60" s="261" t="s">
        <v>199</v>
      </c>
      <c r="B60" s="404" t="s">
        <v>210</v>
      </c>
      <c r="C60" s="286"/>
      <c r="D60" s="183"/>
      <c r="E60" s="23"/>
      <c r="F60" s="23"/>
      <c r="G60" s="23"/>
      <c r="H60" s="23"/>
      <c r="I60" s="355"/>
      <c r="J60" s="45"/>
      <c r="K60" s="77"/>
      <c r="L60" s="44"/>
      <c r="M60" s="377"/>
      <c r="N60" s="45"/>
    </row>
    <row r="61" spans="1:14" customFormat="1" ht="30" customHeight="1" x14ac:dyDescent="0.2">
      <c r="A61" s="261" t="s">
        <v>211</v>
      </c>
      <c r="B61" s="71" t="s">
        <v>212</v>
      </c>
      <c r="C61" s="286"/>
      <c r="D61" s="183"/>
      <c r="E61" s="23"/>
      <c r="F61" s="23"/>
      <c r="G61" s="23"/>
      <c r="H61" s="23"/>
      <c r="I61" s="355"/>
      <c r="J61" s="45"/>
      <c r="K61" s="77"/>
      <c r="L61" s="44"/>
      <c r="M61" s="377"/>
      <c r="N61" s="45"/>
    </row>
    <row r="62" spans="1:14" customFormat="1" ht="15" x14ac:dyDescent="0.2">
      <c r="A62" s="261" t="s">
        <v>213</v>
      </c>
      <c r="B62" s="71" t="s">
        <v>214</v>
      </c>
      <c r="C62" s="286"/>
      <c r="D62" s="183"/>
      <c r="E62" s="23"/>
      <c r="F62" s="23"/>
      <c r="G62" s="23"/>
      <c r="H62" s="23"/>
      <c r="I62" s="355"/>
      <c r="J62" s="45"/>
      <c r="K62" s="77"/>
      <c r="L62" s="44"/>
      <c r="M62" s="377"/>
      <c r="N62" s="45"/>
    </row>
    <row r="63" spans="1:14" customFormat="1" ht="15" x14ac:dyDescent="0.2">
      <c r="A63" s="261"/>
      <c r="B63" s="71"/>
      <c r="C63" s="131"/>
      <c r="D63" s="254"/>
      <c r="E63" s="23"/>
      <c r="F63" s="23"/>
      <c r="G63" s="23"/>
      <c r="H63" s="23"/>
      <c r="I63" s="355"/>
      <c r="J63" s="45"/>
      <c r="K63" s="77"/>
      <c r="L63" s="44"/>
      <c r="M63" s="377"/>
      <c r="N63" s="45"/>
    </row>
    <row r="64" spans="1:14" customFormat="1" ht="17" x14ac:dyDescent="0.2">
      <c r="A64" s="252" t="s">
        <v>215</v>
      </c>
      <c r="B64" s="333"/>
      <c r="C64" s="131"/>
      <c r="D64" s="254"/>
      <c r="E64" s="23"/>
      <c r="F64" s="23"/>
      <c r="G64" s="23"/>
      <c r="H64" s="23"/>
      <c r="I64" s="355"/>
      <c r="J64" s="45"/>
      <c r="K64" s="77"/>
      <c r="L64" s="44"/>
      <c r="M64" s="377"/>
      <c r="N64" s="45"/>
    </row>
    <row r="65" spans="1:14" customFormat="1" ht="82" customHeight="1" x14ac:dyDescent="0.2">
      <c r="A65" s="260">
        <v>10</v>
      </c>
      <c r="B65" s="233" t="s">
        <v>216</v>
      </c>
      <c r="C65" s="419"/>
      <c r="D65" s="283"/>
      <c r="E65" s="235"/>
      <c r="F65" s="80"/>
      <c r="G65" s="265"/>
      <c r="H65" s="80"/>
      <c r="I65" s="502" t="s">
        <v>217</v>
      </c>
      <c r="J65" s="45"/>
      <c r="K65" s="497"/>
      <c r="L65" s="44"/>
      <c r="M65" s="377"/>
      <c r="N65" s="45"/>
    </row>
    <row r="66" spans="1:14" customFormat="1" ht="15" x14ac:dyDescent="0.2">
      <c r="A66" s="327"/>
      <c r="B66" s="71" t="s">
        <v>218</v>
      </c>
      <c r="C66" s="284"/>
      <c r="D66" s="282"/>
      <c r="E66" s="23"/>
      <c r="F66" s="23"/>
      <c r="G66" s="23"/>
      <c r="H66" s="23"/>
      <c r="I66" s="468"/>
      <c r="J66" s="45"/>
      <c r="K66" s="498"/>
      <c r="L66" s="44"/>
      <c r="M66" s="377"/>
      <c r="N66" s="45"/>
    </row>
    <row r="67" spans="1:14" s="124" customFormat="1" ht="17.25" customHeight="1" x14ac:dyDescent="0.15">
      <c r="A67" s="261" t="s">
        <v>166</v>
      </c>
      <c r="B67" s="71" t="s">
        <v>219</v>
      </c>
      <c r="C67" s="290"/>
      <c r="D67" s="409"/>
      <c r="E67" s="23"/>
      <c r="F67" s="23"/>
      <c r="G67" s="23"/>
      <c r="H67" s="23"/>
      <c r="I67" s="468"/>
      <c r="J67" s="65"/>
      <c r="K67" s="498"/>
      <c r="L67" s="44"/>
      <c r="M67" s="379"/>
      <c r="N67" s="45"/>
    </row>
    <row r="68" spans="1:14" customFormat="1" ht="15" x14ac:dyDescent="0.2">
      <c r="A68" s="261" t="s">
        <v>154</v>
      </c>
      <c r="B68" s="71" t="s">
        <v>220</v>
      </c>
      <c r="C68" s="291"/>
      <c r="D68" s="409"/>
      <c r="E68" s="23"/>
      <c r="F68" s="23"/>
      <c r="G68" s="23"/>
      <c r="H68" s="23"/>
      <c r="I68" s="468"/>
      <c r="J68" s="45"/>
      <c r="K68" s="77"/>
      <c r="L68" s="64"/>
      <c r="M68" s="377"/>
      <c r="N68" s="65"/>
    </row>
    <row r="69" spans="1:14" customFormat="1" ht="15" x14ac:dyDescent="0.2">
      <c r="A69" s="261" t="s">
        <v>156</v>
      </c>
      <c r="B69" s="71" t="s">
        <v>221</v>
      </c>
      <c r="C69" s="291"/>
      <c r="D69" s="410"/>
      <c r="E69" s="23"/>
      <c r="F69" s="23"/>
      <c r="G69" s="23"/>
      <c r="H69" s="23"/>
      <c r="I69" s="468"/>
      <c r="J69" s="45"/>
      <c r="K69" s="77"/>
      <c r="L69" s="44"/>
      <c r="M69" s="377"/>
      <c r="N69" s="45"/>
    </row>
    <row r="70" spans="1:14" customFormat="1" ht="15" x14ac:dyDescent="0.2">
      <c r="A70" s="261"/>
      <c r="B70" s="71"/>
      <c r="C70" s="131"/>
      <c r="D70" s="254"/>
      <c r="E70" s="23"/>
      <c r="F70" s="23"/>
      <c r="G70" s="23"/>
      <c r="H70" s="23"/>
      <c r="I70" s="468"/>
      <c r="J70" s="45"/>
      <c r="K70" s="77"/>
      <c r="L70" s="44"/>
      <c r="M70" s="377"/>
      <c r="N70" s="45"/>
    </row>
    <row r="71" spans="1:14" s="7" customFormat="1" ht="17" x14ac:dyDescent="0.2">
      <c r="A71" s="252" t="s">
        <v>222</v>
      </c>
      <c r="B71" s="333"/>
      <c r="C71" s="385"/>
      <c r="D71" s="385"/>
      <c r="E71" s="385"/>
      <c r="F71" s="385"/>
      <c r="G71" s="385"/>
      <c r="H71" s="385"/>
      <c r="I71" s="503"/>
      <c r="J71" s="45"/>
      <c r="K71" s="77"/>
      <c r="L71" s="44"/>
      <c r="M71" s="377"/>
      <c r="N71" s="45"/>
    </row>
    <row r="72" spans="1:14" s="7" customFormat="1" ht="72" customHeight="1" x14ac:dyDescent="0.2">
      <c r="A72" s="260">
        <v>11</v>
      </c>
      <c r="B72" s="232" t="s">
        <v>223</v>
      </c>
      <c r="C72" s="286"/>
      <c r="D72" s="183"/>
      <c r="E72" s="235"/>
      <c r="F72" s="80"/>
      <c r="G72" s="265"/>
      <c r="H72" s="80"/>
      <c r="I72"/>
      <c r="J72" s="45"/>
      <c r="K72" s="77"/>
      <c r="L72" s="44"/>
      <c r="M72" s="377"/>
      <c r="N72" s="45"/>
    </row>
    <row r="73" spans="1:14" s="7" customFormat="1" ht="38.25" customHeight="1" x14ac:dyDescent="0.2">
      <c r="A73" s="328"/>
      <c r="B73" s="222" t="s">
        <v>224</v>
      </c>
      <c r="C73" s="286"/>
      <c r="D73" s="80"/>
      <c r="E73" s="23"/>
      <c r="F73" s="23"/>
      <c r="G73" s="23"/>
      <c r="H73" s="23"/>
      <c r="I73"/>
      <c r="J73" s="45"/>
      <c r="K73" s="77"/>
      <c r="L73" s="44"/>
      <c r="M73" s="377"/>
      <c r="N73" s="45"/>
    </row>
    <row r="74" spans="1:14" customFormat="1" ht="93.75" customHeight="1" x14ac:dyDescent="0.2">
      <c r="A74" s="253">
        <v>12</v>
      </c>
      <c r="B74" s="405" t="s">
        <v>225</v>
      </c>
      <c r="C74" s="286"/>
      <c r="D74" s="183"/>
      <c r="E74" s="235"/>
      <c r="F74" s="80"/>
      <c r="G74" s="265"/>
      <c r="H74" s="80"/>
      <c r="I74" s="493" t="s">
        <v>226</v>
      </c>
      <c r="J74" s="45"/>
      <c r="K74" s="77"/>
      <c r="L74" s="44"/>
      <c r="M74" s="377"/>
      <c r="N74" s="45"/>
    </row>
    <row r="75" spans="1:14" customFormat="1" ht="55.5" customHeight="1" x14ac:dyDescent="0.2">
      <c r="A75" s="327"/>
      <c r="B75" s="406" t="s">
        <v>227</v>
      </c>
      <c r="C75" s="286"/>
      <c r="D75" s="80"/>
      <c r="E75" s="23"/>
      <c r="F75" s="23"/>
      <c r="G75" s="23"/>
      <c r="H75" s="23"/>
      <c r="I75" s="493"/>
      <c r="J75" s="45"/>
      <c r="K75" s="77"/>
      <c r="L75" s="44"/>
      <c r="M75" s="377"/>
      <c r="N75" s="45"/>
    </row>
    <row r="76" spans="1:14" customFormat="1" ht="174.75" customHeight="1" x14ac:dyDescent="0.2">
      <c r="A76" s="327"/>
      <c r="B76" s="71" t="s">
        <v>158</v>
      </c>
      <c r="C76" s="286"/>
      <c r="D76" s="80"/>
      <c r="E76" s="23"/>
      <c r="F76" s="23"/>
      <c r="G76" s="23"/>
      <c r="H76" s="23"/>
      <c r="I76" s="493"/>
      <c r="J76" s="45"/>
      <c r="K76" s="77"/>
      <c r="L76" s="44"/>
      <c r="M76" s="377"/>
      <c r="N76" s="45"/>
    </row>
    <row r="77" spans="1:14" customFormat="1" ht="20.25" customHeight="1" x14ac:dyDescent="0.2">
      <c r="A77" s="327"/>
      <c r="B77" s="71"/>
      <c r="C77" s="23"/>
      <c r="D77" s="23"/>
      <c r="E77" s="23"/>
      <c r="F77" s="23"/>
      <c r="G77" s="23"/>
      <c r="H77" s="23"/>
      <c r="I77" s="320"/>
      <c r="J77" s="45"/>
      <c r="K77" s="77"/>
      <c r="L77" s="44"/>
      <c r="M77" s="378"/>
      <c r="N77" s="45"/>
    </row>
    <row r="78" spans="1:14" customFormat="1" ht="17" x14ac:dyDescent="0.2">
      <c r="A78" s="252" t="s">
        <v>228</v>
      </c>
      <c r="B78" s="333"/>
      <c r="C78" s="420"/>
      <c r="D78" s="385"/>
      <c r="E78" s="385"/>
      <c r="F78" s="385"/>
      <c r="G78" s="385"/>
      <c r="H78" s="385"/>
      <c r="I78" s="110"/>
      <c r="J78" s="45"/>
      <c r="K78" s="77"/>
      <c r="L78" s="44"/>
      <c r="M78" s="377"/>
      <c r="N78" s="45"/>
    </row>
    <row r="79" spans="1:14" customFormat="1" ht="57" customHeight="1" x14ac:dyDescent="0.2">
      <c r="A79" s="253">
        <v>13</v>
      </c>
      <c r="B79" s="407" t="s">
        <v>868</v>
      </c>
      <c r="C79" s="286"/>
      <c r="D79" s="183"/>
      <c r="E79" s="235"/>
      <c r="F79" s="80"/>
      <c r="G79" s="265"/>
      <c r="H79" s="80"/>
      <c r="I79" s="469" t="s">
        <v>229</v>
      </c>
      <c r="J79" s="45"/>
      <c r="K79" s="77"/>
      <c r="L79" s="44"/>
      <c r="M79" s="377"/>
      <c r="N79" s="45"/>
    </row>
    <row r="80" spans="1:14" customFormat="1" ht="30" x14ac:dyDescent="0.2">
      <c r="A80" s="261"/>
      <c r="B80" s="391" t="s">
        <v>230</v>
      </c>
      <c r="C80" s="286"/>
      <c r="D80" s="183"/>
      <c r="E80" s="23"/>
      <c r="F80" s="23"/>
      <c r="G80" s="23"/>
      <c r="H80" s="23"/>
      <c r="I80" s="468"/>
      <c r="J80" s="45"/>
      <c r="K80" s="77"/>
      <c r="L80" s="44"/>
      <c r="M80" s="377"/>
      <c r="N80" s="45"/>
    </row>
    <row r="81" spans="1:14" customFormat="1" ht="37.75" customHeight="1" x14ac:dyDescent="0.2">
      <c r="A81" s="327"/>
      <c r="B81" s="391" t="s">
        <v>231</v>
      </c>
      <c r="C81" s="286"/>
      <c r="D81" s="80"/>
      <c r="E81" s="117"/>
      <c r="F81" s="117"/>
      <c r="G81" s="117"/>
      <c r="H81" s="117"/>
      <c r="I81" s="468"/>
      <c r="J81" s="45"/>
      <c r="K81" s="77"/>
      <c r="L81" s="44"/>
      <c r="M81" s="377"/>
      <c r="N81" s="45"/>
    </row>
    <row r="82" spans="1:14" customFormat="1" ht="30" x14ac:dyDescent="0.2">
      <c r="A82" s="327"/>
      <c r="B82" s="391" t="s">
        <v>232</v>
      </c>
      <c r="C82" s="286"/>
      <c r="D82" s="183"/>
      <c r="E82" s="387"/>
      <c r="F82" s="387"/>
      <c r="G82" s="387"/>
      <c r="H82" s="387"/>
      <c r="I82" s="468"/>
      <c r="J82" s="45"/>
      <c r="K82" s="77"/>
      <c r="L82" s="44"/>
      <c r="M82" s="377"/>
      <c r="N82" s="45"/>
    </row>
    <row r="83" spans="1:14" customFormat="1" ht="56.25" customHeight="1" x14ac:dyDescent="0.2">
      <c r="A83" s="327"/>
      <c r="B83" s="391" t="s">
        <v>233</v>
      </c>
      <c r="C83" s="286"/>
      <c r="D83" s="183"/>
      <c r="E83" s="387"/>
      <c r="F83" s="387"/>
      <c r="G83" s="387"/>
      <c r="H83" s="387"/>
      <c r="I83" s="468"/>
      <c r="J83" s="45"/>
      <c r="K83" s="77"/>
      <c r="L83" s="44"/>
      <c r="M83" s="377"/>
      <c r="N83" s="45"/>
    </row>
    <row r="84" spans="1:14" customFormat="1" ht="15" x14ac:dyDescent="0.2">
      <c r="A84" s="327"/>
      <c r="B84" s="391"/>
      <c r="C84" s="131"/>
      <c r="D84" s="254"/>
      <c r="E84" s="387"/>
      <c r="F84" s="387"/>
      <c r="G84" s="387"/>
      <c r="H84" s="387"/>
      <c r="I84" s="6"/>
      <c r="J84" s="45"/>
      <c r="K84" s="77"/>
      <c r="L84" s="44"/>
      <c r="M84" s="377"/>
      <c r="N84" s="45"/>
    </row>
    <row r="85" spans="1:14" customFormat="1" ht="15" x14ac:dyDescent="0.2">
      <c r="A85" s="327"/>
      <c r="B85" s="391"/>
      <c r="C85" s="254"/>
      <c r="D85" s="254"/>
      <c r="E85" s="23"/>
      <c r="F85" s="23"/>
      <c r="G85" s="23"/>
      <c r="H85" s="23"/>
      <c r="I85" s="6"/>
      <c r="J85" s="45"/>
      <c r="K85" s="77"/>
      <c r="L85" s="44"/>
      <c r="M85" s="380"/>
      <c r="N85" s="45"/>
    </row>
    <row r="86" spans="1:14" s="7" customFormat="1" ht="14" x14ac:dyDescent="0.2">
      <c r="A86" s="327"/>
      <c r="B86" s="71"/>
      <c r="C86" s="117"/>
      <c r="D86" s="117"/>
      <c r="E86" s="23"/>
      <c r="F86" s="23"/>
      <c r="G86" s="23"/>
      <c r="H86" s="23"/>
      <c r="I86" s="118"/>
      <c r="J86" s="45"/>
      <c r="K86" s="77"/>
      <c r="L86" s="44"/>
      <c r="M86" s="23"/>
      <c r="N86" s="45"/>
    </row>
    <row r="87" spans="1:14" s="124" customFormat="1" ht="17" x14ac:dyDescent="0.15">
      <c r="A87" s="327"/>
      <c r="B87" s="71"/>
      <c r="C87" s="149"/>
      <c r="D87" s="149"/>
      <c r="E87" s="149"/>
      <c r="F87" s="149"/>
      <c r="G87" s="149"/>
      <c r="H87" s="149"/>
      <c r="I87" s="118"/>
      <c r="J87" s="45"/>
      <c r="K87" s="74"/>
      <c r="L87" s="44"/>
      <c r="M87" s="23"/>
      <c r="N87" s="45"/>
    </row>
    <row r="88" spans="1:14" s="124" customFormat="1" ht="17" x14ac:dyDescent="0.15">
      <c r="A88" s="252" t="s">
        <v>877</v>
      </c>
      <c r="B88" s="333"/>
      <c r="C88" s="385"/>
      <c r="D88" s="385"/>
      <c r="E88" s="385"/>
      <c r="F88" s="385"/>
      <c r="G88" s="385"/>
      <c r="H88" s="385"/>
      <c r="I88" s="360"/>
      <c r="J88" s="65"/>
      <c r="K88" s="74"/>
      <c r="L88" s="44"/>
      <c r="M88" s="23"/>
      <c r="N88" s="45"/>
    </row>
    <row r="89" spans="1:14" s="7" customFormat="1" ht="14" x14ac:dyDescent="0.15">
      <c r="A89" s="329"/>
      <c r="B89" s="334" t="s">
        <v>234</v>
      </c>
      <c r="C89" s="23"/>
      <c r="D89" s="23"/>
      <c r="E89" s="23"/>
      <c r="F89" s="23"/>
      <c r="G89" s="23"/>
      <c r="H89" s="23"/>
      <c r="I89" s="124"/>
      <c r="J89" s="65"/>
      <c r="K89" s="77"/>
      <c r="L89" s="44"/>
      <c r="M89" s="23"/>
      <c r="N89" s="45"/>
    </row>
    <row r="90" spans="1:14" s="7" customFormat="1" ht="15" x14ac:dyDescent="0.15">
      <c r="A90" s="261" t="s">
        <v>235</v>
      </c>
      <c r="B90" s="215"/>
      <c r="C90" s="23"/>
      <c r="D90" s="23"/>
      <c r="E90" s="281"/>
      <c r="F90" s="80"/>
      <c r="G90" s="265"/>
      <c r="H90" s="281"/>
      <c r="I90" s="124"/>
      <c r="J90" s="45"/>
      <c r="K90" s="77"/>
      <c r="L90" s="44"/>
      <c r="M90" s="381"/>
      <c r="N90" s="45"/>
    </row>
    <row r="91" spans="1:14" s="7" customFormat="1" ht="15" x14ac:dyDescent="0.15">
      <c r="A91" s="261" t="s">
        <v>236</v>
      </c>
      <c r="B91" s="215"/>
      <c r="C91" s="23"/>
      <c r="D91" s="23"/>
      <c r="E91" s="183"/>
      <c r="F91" s="80"/>
      <c r="G91" s="265"/>
      <c r="H91" s="183"/>
      <c r="I91" s="124"/>
      <c r="J91" s="45"/>
      <c r="K91" s="77"/>
      <c r="L91" s="44"/>
      <c r="M91" s="381"/>
      <c r="N91" s="45"/>
    </row>
    <row r="92" spans="1:14" s="7" customFormat="1" ht="15" x14ac:dyDescent="0.15">
      <c r="A92" s="261" t="s">
        <v>237</v>
      </c>
      <c r="B92" s="215"/>
      <c r="C92" s="23"/>
      <c r="D92" s="23"/>
      <c r="E92" s="183"/>
      <c r="F92" s="80"/>
      <c r="G92" s="265"/>
      <c r="H92" s="183"/>
      <c r="I92" s="124"/>
      <c r="J92" s="45"/>
      <c r="K92" s="77"/>
      <c r="L92" s="44"/>
      <c r="M92" s="381"/>
      <c r="N92" s="45"/>
    </row>
    <row r="93" spans="1:14" s="7" customFormat="1" ht="15" x14ac:dyDescent="0.15">
      <c r="A93" s="261" t="s">
        <v>238</v>
      </c>
      <c r="B93" s="215"/>
      <c r="C93" s="23"/>
      <c r="D93" s="23"/>
      <c r="E93" s="183"/>
      <c r="F93" s="80"/>
      <c r="G93" s="265"/>
      <c r="H93" s="183"/>
      <c r="I93" s="124"/>
      <c r="J93" s="45"/>
      <c r="K93" s="77"/>
      <c r="L93" s="44"/>
      <c r="M93" s="381"/>
      <c r="N93" s="45"/>
    </row>
    <row r="94" spans="1:14" s="7" customFormat="1" ht="15" x14ac:dyDescent="0.2">
      <c r="A94" s="261" t="s">
        <v>239</v>
      </c>
      <c r="B94" s="215"/>
      <c r="C94" s="23"/>
      <c r="D94" s="23"/>
      <c r="E94" s="183"/>
      <c r="F94" s="80"/>
      <c r="G94" s="265"/>
      <c r="H94" s="183"/>
      <c r="I94" s="109"/>
      <c r="J94" s="45"/>
      <c r="K94" s="77"/>
      <c r="L94" s="44"/>
      <c r="M94" s="382"/>
      <c r="N94" s="45"/>
    </row>
    <row r="95" spans="1:14" ht="15" thickBot="1" x14ac:dyDescent="0.25">
      <c r="A95" s="262"/>
      <c r="B95" s="120"/>
      <c r="C95" s="121"/>
      <c r="D95" s="122"/>
      <c r="E95" s="123"/>
      <c r="F95" s="123"/>
      <c r="G95" s="123"/>
      <c r="H95" s="123"/>
      <c r="I95" s="361"/>
      <c r="J95" s="45"/>
      <c r="L95" s="44"/>
      <c r="M95" s="362"/>
      <c r="N95" s="45"/>
    </row>
    <row r="96" spans="1:14" ht="39" customHeight="1" x14ac:dyDescent="0.2"/>
    <row r="1048171" spans="12:14" ht="0" hidden="1" customHeight="1" x14ac:dyDescent="0.2">
      <c r="L1048171" s="72"/>
      <c r="N1048171" s="72"/>
    </row>
  </sheetData>
  <sheetProtection algorithmName="SHA-512" hashValue="Zk4lx+VzOnLUyni/KaR1poJQEdxh2gwfjlicZwC+J27k+bdU+dSiUyY28QzhwlRGUCVU3W/iMAGTV0sMSBs2Cg==" saltValue="hMCTDwhdcg3POIJfRLdZTA==" spinCount="100000" sheet="1" formatCells="0" formatColumns="0" formatRows="0" insertHyperlinks="0" deleteColumns="0" deleteRows="0"/>
  <mergeCells count="12">
    <mergeCell ref="K65:K67"/>
    <mergeCell ref="I43:I48"/>
    <mergeCell ref="I50:I51"/>
    <mergeCell ref="I54:I55"/>
    <mergeCell ref="I65:I71"/>
    <mergeCell ref="I79:I83"/>
    <mergeCell ref="D2:E2"/>
    <mergeCell ref="F2:G2"/>
    <mergeCell ref="I74:I76"/>
    <mergeCell ref="I9:I14"/>
    <mergeCell ref="I25:I32"/>
    <mergeCell ref="I36:I42"/>
  </mergeCells>
  <phoneticPr fontId="39" type="noConversion"/>
  <conditionalFormatting sqref="C16 C43:C48">
    <cfRule type="notContainsBlanks" dxfId="373" priority="61">
      <formula>LEN(TRIM(C16))&gt;0</formula>
    </cfRule>
  </conditionalFormatting>
  <conditionalFormatting sqref="C18:C21">
    <cfRule type="notContainsBlanks" dxfId="372" priority="60">
      <formula>LEN(TRIM(C18))&gt;0</formula>
    </cfRule>
  </conditionalFormatting>
  <conditionalFormatting sqref="C23">
    <cfRule type="notContainsBlanks" dxfId="371" priority="1">
      <formula>LEN(TRIM(C23))&gt;0</formula>
    </cfRule>
    <cfRule type="notContainsBlanks" dxfId="370" priority="45">
      <formula>LEN(TRIM(C23))&gt;0</formula>
    </cfRule>
  </conditionalFormatting>
  <conditionalFormatting sqref="C25:C27">
    <cfRule type="notContainsBlanks" dxfId="369" priority="26">
      <formula>LEN(TRIM(C25))&gt;0</formula>
    </cfRule>
  </conditionalFormatting>
  <conditionalFormatting sqref="C29:C33">
    <cfRule type="notContainsBlanks" dxfId="368" priority="58">
      <formula>LEN(TRIM(C29))&gt;0</formula>
    </cfRule>
  </conditionalFormatting>
  <conditionalFormatting sqref="C49">
    <cfRule type="notContainsBlanks" dxfId="366" priority="39">
      <formula>LEN(TRIM(C49))&gt;0</formula>
    </cfRule>
  </conditionalFormatting>
  <conditionalFormatting sqref="C50">
    <cfRule type="notContainsBlanks" dxfId="365" priority="56">
      <formula>LEN(TRIM(C50))&gt;0</formula>
    </cfRule>
  </conditionalFormatting>
  <conditionalFormatting sqref="C55:C62">
    <cfRule type="notContainsBlanks" dxfId="364" priority="55">
      <formula>LEN(TRIM(C55))&gt;0</formula>
    </cfRule>
  </conditionalFormatting>
  <conditionalFormatting sqref="C65">
    <cfRule type="notContainsBlanks" dxfId="363" priority="53">
      <formula>LEN(TRIM(C65))&gt;0</formula>
    </cfRule>
  </conditionalFormatting>
  <conditionalFormatting sqref="C72">
    <cfRule type="notContainsBlanks" dxfId="362" priority="52">
      <formula>LEN(TRIM(C72))&gt;0</formula>
    </cfRule>
  </conditionalFormatting>
  <conditionalFormatting sqref="C73 C75:C76">
    <cfRule type="notContainsBlanks" dxfId="360" priority="173">
      <formula>LEN(TRIM(C73))&gt;0</formula>
    </cfRule>
  </conditionalFormatting>
  <conditionalFormatting sqref="C74">
    <cfRule type="notContainsBlanks" dxfId="359" priority="51">
      <formula>LEN(TRIM(C74))&gt;0</formula>
    </cfRule>
  </conditionalFormatting>
  <conditionalFormatting sqref="C79:C80">
    <cfRule type="notContainsBlanks" dxfId="358" priority="49">
      <formula>LEN(TRIM(C79))&gt;0</formula>
    </cfRule>
  </conditionalFormatting>
  <conditionalFormatting sqref="C82:C83">
    <cfRule type="notContainsBlanks" dxfId="357" priority="47">
      <formula>LEN(TRIM(C82))&gt;0</formula>
    </cfRule>
  </conditionalFormatting>
  <conditionalFormatting sqref="C14:D14">
    <cfRule type="notContainsBlanks" dxfId="356" priority="62">
      <formula>LEN(TRIM(C14))&gt;0</formula>
    </cfRule>
  </conditionalFormatting>
  <conditionalFormatting sqref="C17:D33 C23:H23 C9:H9 M9:M84 C10:D14 C16:H16 E18:H18 E25:H25 C36:H36 C37:D37 C39:D51 E43:H43 E50:H50 D54:H54 C55:D62 C65:H65 C67:D69 D72:H72 C72:D76 D74:H74 E79:H79 C79:D83 B90:B94 E90:H94">
    <cfRule type="notContainsBlanks" dxfId="355" priority="6">
      <formula>LEN(TRIM(B9))&gt;0</formula>
    </cfRule>
  </conditionalFormatting>
  <conditionalFormatting sqref="C89:D94">
    <cfRule type="notContainsBlanks" dxfId="354" priority="3110">
      <formula>LEN(TRIM(C89))&gt;0</formula>
    </cfRule>
  </conditionalFormatting>
  <conditionalFormatting sqref="D17">
    <cfRule type="notContainsBlanks" dxfId="351" priority="4">
      <formula>LEN(TRIM(D17))&gt;0</formula>
    </cfRule>
  </conditionalFormatting>
  <conditionalFormatting sqref="D22:D24">
    <cfRule type="notContainsBlanks" dxfId="348" priority="64">
      <formula>LEN(TRIM(D22))&gt;0</formula>
    </cfRule>
  </conditionalFormatting>
  <conditionalFormatting sqref="D27">
    <cfRule type="notContainsBlanks" dxfId="346" priority="24">
      <formula>LEN(TRIM(D27))&gt;0</formula>
    </cfRule>
  </conditionalFormatting>
  <conditionalFormatting sqref="D28">
    <cfRule type="notContainsBlanks" dxfId="344" priority="3051">
      <formula>LEN(TRIM(D28))&gt;0</formula>
    </cfRule>
  </conditionalFormatting>
  <conditionalFormatting sqref="D42">
    <cfRule type="notContainsBlanks" dxfId="341" priority="86">
      <formula>LEN(TRIM(D42))&gt;0</formula>
    </cfRule>
  </conditionalFormatting>
  <conditionalFormatting sqref="D49">
    <cfRule type="notContainsBlanks" dxfId="340" priority="37">
      <formula>LEN(TRIM(D49))&gt;0</formula>
    </cfRule>
  </conditionalFormatting>
  <conditionalFormatting sqref="D67:D69">
    <cfRule type="notContainsBlanks" dxfId="337" priority="78">
      <formula>LEN(TRIM(D67))&gt;0</formula>
    </cfRule>
  </conditionalFormatting>
  <conditionalFormatting sqref="D73 D75:D76">
    <cfRule type="notContainsBlanks" dxfId="334" priority="2709">
      <formula>LEN(TRIM(D73))&gt;0</formula>
    </cfRule>
  </conditionalFormatting>
  <conditionalFormatting sqref="D81">
    <cfRule type="notContainsBlanks" dxfId="331" priority="27">
      <formula>LEN(TRIM(D81))&gt;0</formula>
    </cfRule>
  </conditionalFormatting>
  <conditionalFormatting sqref="D82:D83">
    <cfRule type="notContainsBlanks" dxfId="329" priority="70">
      <formula>LEN(TRIM(D82))&gt;0</formula>
    </cfRule>
  </conditionalFormatting>
  <conditionalFormatting sqref="D89:D95">
    <cfRule type="notContainsBlanks" dxfId="328" priority="3121">
      <formula>LEN(TRIM(D89))&gt;0</formula>
    </cfRule>
  </conditionalFormatting>
  <conditionalFormatting sqref="D79:G79">
    <cfRule type="notContainsBlanks" dxfId="326" priority="19">
      <formula>LEN(TRIM(D79))&gt;0</formula>
    </cfRule>
  </conditionalFormatting>
  <conditionalFormatting sqref="E90:G94">
    <cfRule type="notContainsBlanks" dxfId="325" priority="11">
      <formula>LEN(TRIM(E90))&gt;0</formula>
    </cfRule>
  </conditionalFormatting>
  <conditionalFormatting sqref="F2:G2">
    <cfRule type="notContainsBlanks" dxfId="323" priority="2309">
      <formula>LEN(TRIM(F2))&gt;0</formula>
    </cfRule>
  </conditionalFormatting>
  <conditionalFormatting sqref="G79">
    <cfRule type="notContainsBlanks" dxfId="321" priority="13">
      <formula>LEN(TRIM(G79))&gt;0</formula>
    </cfRule>
  </conditionalFormatting>
  <conditionalFormatting sqref="G90:G94">
    <cfRule type="notContainsBlanks" dxfId="317" priority="8">
      <formula>LEN(TRIM(G90))&gt;0</formula>
    </cfRule>
  </conditionalFormatting>
  <conditionalFormatting sqref="M68:M85 C13">
    <cfRule type="notContainsBlanks" dxfId="312" priority="4877">
      <formula>LEN(TRIM(C13))&gt;0</formula>
    </cfRule>
  </conditionalFormatting>
  <conditionalFormatting sqref="M90:M94">
    <cfRule type="notContainsBlanks" dxfId="310" priority="2">
      <formula>LEN(TRIM(M90))&gt;0</formula>
    </cfRule>
  </conditionalFormatting>
  <dataValidations xWindow="841" yWindow="439" count="13">
    <dataValidation allowBlank="1" showErrorMessage="1" sqref="C52:D52 E24 H24 C34:D34 H19:H22 E19:E22 E37:H42 E59:H64 E75:H77 E73:H73 E27:H35 E44:H49 E55:H57 E66:H70 E85:H88 E80:H80 E95:H95 E51:H53" xr:uid="{00000000-0002-0000-0200-000000000000}"/>
    <dataValidation allowBlank="1" showInputMessage="1" showErrorMessage="1" prompt="Please record all observations / comments from this question (including sub-questions) in this cell" sqref="E9 E81 E79 E25 E16 E23 E18 E72 E74 E50 E54 E65 E36 E43" xr:uid="{00000000-0002-0000-0200-000001000000}"/>
    <dataValidation allowBlank="1" showInputMessage="1" showErrorMessage="1" prompt="Please describe any points of excellence from this question (including sub-questions)" sqref="H9 H81 H16 H79 H90:H94 H18 H72 H50 H54 H65 H74 H25 H36 H43" xr:uid="{00000000-0002-0000-0200-000002000000}"/>
    <dataValidation allowBlank="1" showInputMessage="1" showErrorMessage="1" prompt="Please describe the findings from this question (including any sub-questions)." sqref="H23" xr:uid="{00000000-0002-0000-0200-000003000000}"/>
    <dataValidation allowBlank="1" showInputMessage="1" showErrorMessage="1" promptTitle="Auditor guidance:" prompt="Please complete this cell as if you were answering the questionnaire. i.e. Look at the question and answer with a comment based on what is observed during the audit." sqref="D84:D86 D95 D42 D67:D70 D53 D49 D81 D17 D13 D51 D73 D75:D76 D28 D22 D24" xr:uid="{00000000-0002-0000-0200-000004000000}"/>
    <dataValidation type="list" allowBlank="1" showInputMessage="1" showErrorMessage="1" promptTitle="Auditor guidance:" prompt="Please complete this cell as if you were answering the questionnaire. i.e. Look at the question and answer with yes/no according to what is observed during the audit." sqref="D29:D33 D14 D25:D27 D9:D12 D65 D72 D74 D50 D18:D21 D36:D37 D39:D41 D82:D83 D79:D80 D54:D62 D16 D23 D43:D48" xr:uid="{00000000-0002-0000-0200-000006000000}">
      <formula1>list_YesNoNotReviewed</formula1>
    </dataValidation>
    <dataValidation allowBlank="1" showErrorMessage="1" prompt="Please select from the dropdown list" sqref="D89:D94 E94:F94 H94:I94" xr:uid="{00000000-0002-0000-0200-000007000000}"/>
    <dataValidation type="list" errorStyle="warning" allowBlank="1" showInputMessage="1" showErrorMessage="1" prompt="Please select the appropriate finding type (including any findings from sub-questions) from the dropdown list" sqref="F9 F81 F16 F43 F79 F23 F18 F72 F50 F54 F65 F74 F25 F36" xr:uid="{00000000-0002-0000-0200-000008000000}">
      <formula1>findings_list</formula1>
    </dataValidation>
    <dataValidation allowBlank="1" showInputMessage="1" showErrorMessage="1" prompt="Please record all observations / comments from this finding" sqref="E90:E94" xr:uid="{00000000-0002-0000-0200-000009000000}"/>
    <dataValidation type="list" allowBlank="1" showInputMessage="1" showErrorMessage="1" prompt="Please select the appropriate finding type (including any findings from sub-questions) from the dropdown list" sqref="F90:F94" xr:uid="{00000000-0002-0000-0200-00000A000000}">
      <formula1>findings_list</formula1>
    </dataValidation>
    <dataValidation allowBlank="1" showErrorMessage="1" prompt="Please describe all observations / comments from this question (including sub-questions) in this cell" sqref="E10:E14 E17:H17" xr:uid="{00000000-0002-0000-0200-00000B000000}"/>
    <dataValidation allowBlank="1" showInputMessage="1" showErrorMessage="1" prompt="Please describe the general theme of this additional finding." sqref="B90:B94" xr:uid="{00000000-0002-0000-0200-00000C000000}"/>
    <dataValidation allowBlank="1" showInputMessage="1" showErrorMessage="1" prompt="Please record all observations / comments from this question (including sub-questions) in this cell. Reference to legal requirements is mandatory in the description of finding, if applicable." sqref="G9 G18 G74 G90:G94 G23 G25 G16 G43 G50 G54 G65 G72 G79 G36" xr:uid="{9C452F20-E1FE-BA4E-A36F-6085407EBB57}"/>
  </dataValidations>
  <pageMargins left="0.23622047244094491" right="0.23622047244094491" top="0.74803149606299213" bottom="0.74803149606299213" header="0.31496062992125984" footer="0.31496062992125984"/>
  <pageSetup paperSize="9" scale="84" fitToHeight="0" orientation="landscape" r:id="rId1"/>
  <headerFooter>
    <oddHeader>&amp;LPharmaceutical Supply Chain Initiative&amp;RSelf-Assessment Questionnaire and Audit Report</oddHeader>
    <oddFooter>&amp;LPage &amp;P of &amp;N&amp;R&amp;A_x000D_&amp;1#&amp;"Calibri"&amp;22&amp;KFF8939 RESTRICTED</oddFooter>
  </headerFooter>
  <extLst>
    <ext xmlns:x14="http://schemas.microsoft.com/office/spreadsheetml/2009/9/main" uri="{78C0D931-6437-407d-A8EE-F0AAD7539E65}">
      <x14:conditionalFormattings>
        <x14:conditionalFormatting xmlns:xm="http://schemas.microsoft.com/office/excel/2006/main">
          <x14:cfRule type="expression" priority="92" id="{4398555A-9B63-9E43-BB4C-690E1C4195CD}">
            <xm:f>'Overview &amp; Guidance'!#REF!="No"</xm:f>
            <x14:dxf>
              <font>
                <color theme="0" tint="-0.24994659260841701"/>
              </font>
              <fill>
                <patternFill>
                  <bgColor theme="0" tint="-0.24994659260841701"/>
                </patternFill>
              </fill>
              <border>
                <left/>
                <right/>
                <top/>
                <bottom/>
              </border>
            </x14:dxf>
          </x14:cfRule>
          <xm:sqref>A5:A6</xm:sqref>
        </x14:conditionalFormatting>
        <x14:conditionalFormatting xmlns:xm="http://schemas.microsoft.com/office/excel/2006/main">
          <x14:cfRule type="expression" priority="40" id="{E203C936-8ACD-4887-83EB-3220961D9285}">
            <xm:f>'Overview &amp; Guidance'!#REF!="No"</xm:f>
            <x14:dxf>
              <font>
                <color theme="0" tint="-0.24994659260841701"/>
              </font>
              <fill>
                <patternFill>
                  <bgColor theme="0" tint="-0.24994659260841701"/>
                </patternFill>
              </fill>
              <border>
                <left/>
                <right/>
                <top/>
                <bottom/>
              </border>
            </x14:dxf>
          </x14:cfRule>
          <xm:sqref>C49</xm:sqref>
        </x14:conditionalFormatting>
        <x14:conditionalFormatting xmlns:xm="http://schemas.microsoft.com/office/excel/2006/main">
          <x14:cfRule type="expression" priority="214" id="{94292A38-B2CD-428F-AD48-B898D45DA102}">
            <xm:f>'Overview &amp; Guidance'!#REF!="No"</xm:f>
            <x14:dxf>
              <font>
                <color theme="0" tint="-0.24994659260841701"/>
              </font>
              <fill>
                <patternFill>
                  <bgColor theme="0" tint="-0.24994659260841701"/>
                </patternFill>
              </fill>
              <border>
                <left/>
                <right/>
                <top/>
                <bottom/>
              </border>
            </x14:dxf>
          </x14:cfRule>
          <xm:sqref>C73 C75:C76</xm:sqref>
        </x14:conditionalFormatting>
        <x14:conditionalFormatting xmlns:xm="http://schemas.microsoft.com/office/excel/2006/main">
          <x14:cfRule type="expression" priority="130" id="{B5EB931A-F6F2-4BE8-B2E7-FD715773D908}">
            <xm:f>'Overview &amp; Guidance'!#REF!="No"</xm:f>
            <x14:dxf>
              <font>
                <color theme="0" tint="-0.24994659260841701"/>
              </font>
              <fill>
                <patternFill>
                  <bgColor theme="0" tint="-0.24994659260841701"/>
                </patternFill>
              </fill>
              <border>
                <left/>
                <right/>
                <top/>
                <bottom/>
              </border>
            </x14:dxf>
          </x14:cfRule>
          <xm:sqref>D1 I25:I26 I54:I55 I74</xm:sqref>
        </x14:conditionalFormatting>
        <x14:conditionalFormatting xmlns:xm="http://schemas.microsoft.com/office/excel/2006/main">
          <x14:cfRule type="expression" priority="408" id="{8C526D59-0C63-4F7A-9F83-7974A1F1EF1D}">
            <xm:f>'Overview &amp; Guidance'!#REF!="No"</xm:f>
            <x14:dxf>
              <font>
                <color theme="0" tint="-0.24994659260841701"/>
              </font>
              <fill>
                <patternFill>
                  <bgColor theme="0" tint="-0.24994659260841701"/>
                </patternFill>
              </fill>
              <border>
                <left style="thin">
                  <color theme="0" tint="-0.24994659260841701"/>
                </left>
                <right style="thin">
                  <color theme="0" tint="-0.24994659260841701"/>
                </right>
                <top style="thin">
                  <color theme="0" tint="-0.24994659260841701"/>
                </top>
                <bottom style="thin">
                  <color theme="0" tint="-0.24994659260841701"/>
                </bottom>
                <vertical/>
                <horizontal/>
              </border>
            </x14:dxf>
          </x14:cfRule>
          <xm:sqref>D14</xm:sqref>
        </x14:conditionalFormatting>
        <x14:conditionalFormatting xmlns:xm="http://schemas.microsoft.com/office/excel/2006/main">
          <x14:cfRule type="expression" priority="5" id="{84364C40-4095-6045-A6A3-DB3EBEDF315A}">
            <xm:f>'Overview &amp; Guidance'!#REF!="No"</xm:f>
            <x14:dxf>
              <font>
                <color theme="0" tint="-0.24994659260841701"/>
              </font>
              <fill>
                <patternFill>
                  <bgColor theme="0" tint="-0.24994659260841701"/>
                </patternFill>
              </fill>
              <border>
                <left style="thin">
                  <color theme="0" tint="-0.24994659260841701"/>
                </left>
                <right style="thin">
                  <color theme="0" tint="-0.24994659260841701"/>
                </right>
                <top style="thin">
                  <color theme="0" tint="-0.24994659260841701"/>
                </top>
                <bottom style="thin">
                  <color theme="0" tint="-0.24994659260841701"/>
                </bottom>
                <vertical/>
                <horizontal/>
              </border>
            </x14:dxf>
          </x14:cfRule>
          <xm:sqref>D17</xm:sqref>
        </x14:conditionalFormatting>
        <x14:conditionalFormatting xmlns:xm="http://schemas.microsoft.com/office/excel/2006/main">
          <x14:cfRule type="expression" priority="65" id="{9316EDEA-2E3E-CC4B-91D4-7E4BC62C4186}">
            <xm:f>'Overview &amp; Guidance'!#REF!="No"</xm:f>
            <x14:dxf>
              <font>
                <color theme="0" tint="-0.24994659260841701"/>
              </font>
              <fill>
                <patternFill>
                  <bgColor theme="0" tint="-0.24994659260841701"/>
                </patternFill>
              </fill>
              <border>
                <left style="thin">
                  <color theme="0" tint="-0.24994659260841701"/>
                </left>
                <right style="thin">
                  <color theme="0" tint="-0.24994659260841701"/>
                </right>
                <top style="thin">
                  <color theme="0" tint="-0.24994659260841701"/>
                </top>
                <bottom style="thin">
                  <color theme="0" tint="-0.24994659260841701"/>
                </bottom>
                <vertical/>
                <horizontal/>
              </border>
            </x14:dxf>
          </x14:cfRule>
          <xm:sqref>D22:D24</xm:sqref>
        </x14:conditionalFormatting>
        <x14:conditionalFormatting xmlns:xm="http://schemas.microsoft.com/office/excel/2006/main">
          <x14:cfRule type="expression" priority="34" id="{D0BAD26A-988A-4352-AF95-D0F3A0C82957}">
            <xm:f>'Overview &amp; Guidance'!#REF!="No"</xm:f>
            <x14:dxf>
              <font>
                <color theme="0" tint="-0.24994659260841701"/>
              </font>
              <fill>
                <patternFill>
                  <bgColor theme="0" tint="-0.24994659260841701"/>
                </patternFill>
              </fill>
              <border>
                <left/>
                <right/>
                <top/>
                <bottom/>
              </border>
            </x14:dxf>
          </x14:cfRule>
          <xm:sqref>D23</xm:sqref>
        </x14:conditionalFormatting>
        <x14:conditionalFormatting xmlns:xm="http://schemas.microsoft.com/office/excel/2006/main">
          <x14:cfRule type="expression" priority="25" id="{4B852798-156D-4440-A358-3573608DA92B}">
            <xm:f>'Overview &amp; Guidance'!#REF!="No"</xm:f>
            <x14:dxf>
              <font>
                <color theme="0" tint="-0.24994659260841701"/>
              </font>
              <fill>
                <patternFill>
                  <bgColor theme="0" tint="-0.24994659260841701"/>
                </patternFill>
              </fill>
              <border>
                <left/>
                <right/>
                <top/>
                <bottom/>
              </border>
            </x14:dxf>
          </x14:cfRule>
          <xm:sqref>D27</xm:sqref>
        </x14:conditionalFormatting>
        <x14:conditionalFormatting xmlns:xm="http://schemas.microsoft.com/office/excel/2006/main">
          <x14:cfRule type="expression" priority="3048" id="{BC198A98-72D1-4895-9DF3-1A916D81B56F}">
            <xm:f>'Overview &amp; Guidance'!#REF!="No"</xm:f>
            <x14:dxf>
              <font>
                <color theme="0" tint="-0.24994659260841701"/>
              </font>
              <fill>
                <patternFill>
                  <bgColor theme="0" tint="-0.24994659260841701"/>
                </patternFill>
              </fill>
              <border>
                <left style="thin">
                  <color theme="0" tint="-0.24994659260841701"/>
                </left>
                <right style="thin">
                  <color theme="0" tint="-0.24994659260841701"/>
                </right>
                <top style="thin">
                  <color theme="0" tint="-0.24994659260841701"/>
                </top>
                <bottom style="thin">
                  <color theme="0" tint="-0.24994659260841701"/>
                </bottom>
                <vertical/>
                <horizontal/>
              </border>
            </x14:dxf>
          </x14:cfRule>
          <xm:sqref>D28</xm:sqref>
        </x14:conditionalFormatting>
        <x14:conditionalFormatting xmlns:xm="http://schemas.microsoft.com/office/excel/2006/main">
          <x14:cfRule type="expression" priority="87" id="{6CDADDAC-C773-BA4E-B92B-36522FD12CFE}">
            <xm:f>'Overview &amp; Guidance'!#REF!="No"</xm:f>
            <x14:dxf>
              <font>
                <color theme="0" tint="-0.24994659260841701"/>
              </font>
              <fill>
                <patternFill>
                  <bgColor theme="0" tint="-0.24994659260841701"/>
                </patternFill>
              </fill>
              <border>
                <left style="thin">
                  <color theme="0" tint="-0.24994659260841701"/>
                </left>
                <right style="thin">
                  <color theme="0" tint="-0.24994659260841701"/>
                </right>
                <top style="thin">
                  <color theme="0" tint="-0.24994659260841701"/>
                </top>
                <bottom style="thin">
                  <color theme="0" tint="-0.24994659260841701"/>
                </bottom>
                <vertical/>
                <horizontal/>
              </border>
            </x14:dxf>
          </x14:cfRule>
          <xm:sqref>D42</xm:sqref>
        </x14:conditionalFormatting>
        <x14:conditionalFormatting xmlns:xm="http://schemas.microsoft.com/office/excel/2006/main">
          <x14:cfRule type="expression" priority="38" id="{3983BBAE-8EC3-4BC9-AE80-ED77AFFA7991}">
            <xm:f>'Overview &amp; Guidance'!#REF!="No"</xm:f>
            <x14:dxf>
              <font>
                <color theme="0" tint="-0.24994659260841701"/>
              </font>
              <fill>
                <patternFill>
                  <bgColor theme="0" tint="-0.24994659260841701"/>
                </patternFill>
              </fill>
              <border>
                <left style="thin">
                  <color theme="0" tint="-0.24994659260841701"/>
                </left>
                <right style="thin">
                  <color theme="0" tint="-0.24994659260841701"/>
                </right>
                <top style="thin">
                  <color theme="0" tint="-0.24994659260841701"/>
                </top>
                <bottom style="thin">
                  <color theme="0" tint="-0.24994659260841701"/>
                </bottom>
                <vertical/>
                <horizontal/>
              </border>
            </x14:dxf>
          </x14:cfRule>
          <xm:sqref>D49</xm:sqref>
        </x14:conditionalFormatting>
        <x14:conditionalFormatting xmlns:xm="http://schemas.microsoft.com/office/excel/2006/main">
          <x14:cfRule type="expression" priority="79" id="{48B216FF-0D1F-224E-AF93-FADCA978F526}">
            <xm:f>'Overview &amp; Guidance'!#REF!="No"</xm:f>
            <x14:dxf>
              <font>
                <color theme="0" tint="-0.24994659260841701"/>
              </font>
              <fill>
                <patternFill>
                  <bgColor theme="0" tint="-0.24994659260841701"/>
                </patternFill>
              </fill>
              <border>
                <left style="thin">
                  <color theme="0" tint="-0.24994659260841701"/>
                </left>
                <right style="thin">
                  <color theme="0" tint="-0.24994659260841701"/>
                </right>
                <top style="thin">
                  <color theme="0" tint="-0.24994659260841701"/>
                </top>
                <bottom style="thin">
                  <color theme="0" tint="-0.24994659260841701"/>
                </bottom>
                <vertical/>
                <horizontal/>
              </border>
            </x14:dxf>
          </x14:cfRule>
          <xm:sqref>D67:D69</xm:sqref>
        </x14:conditionalFormatting>
        <x14:conditionalFormatting xmlns:xm="http://schemas.microsoft.com/office/excel/2006/main">
          <x14:cfRule type="expression" priority="77" id="{FCC07AD8-A74F-FF49-8232-611C96D6F635}">
            <xm:f>'Overview &amp; Guidance'!#REF!="No"</xm:f>
            <x14:dxf>
              <font>
                <color theme="0" tint="-0.24994659260841701"/>
              </font>
              <fill>
                <patternFill>
                  <bgColor theme="0" tint="-0.24994659260841701"/>
                </patternFill>
              </fill>
              <border>
                <left/>
                <right/>
                <top/>
                <bottom/>
              </border>
            </x14:dxf>
          </x14:cfRule>
          <xm:sqref>D72</xm:sqref>
        </x14:conditionalFormatting>
        <x14:conditionalFormatting xmlns:xm="http://schemas.microsoft.com/office/excel/2006/main">
          <x14:cfRule type="expression" priority="2710" id="{2D3C2310-0F6D-419D-9429-140D3981D4C9}">
            <xm:f>'Overview &amp; Guidance'!#REF!="No"</xm:f>
            <x14:dxf>
              <font>
                <color theme="0" tint="-0.24994659260841701"/>
              </font>
              <fill>
                <patternFill>
                  <bgColor theme="0" tint="-0.24994659260841701"/>
                </patternFill>
              </fill>
              <border>
                <left style="thin">
                  <color theme="0" tint="-0.24994659260841701"/>
                </left>
                <right style="thin">
                  <color theme="0" tint="-0.24994659260841701"/>
                </right>
                <top style="thin">
                  <color theme="0" tint="-0.24994659260841701"/>
                </top>
                <bottom style="thin">
                  <color theme="0" tint="-0.24994659260841701"/>
                </bottom>
                <vertical/>
                <horizontal/>
              </border>
            </x14:dxf>
          </x14:cfRule>
          <xm:sqref>D73 D75:D76</xm:sqref>
        </x14:conditionalFormatting>
        <x14:conditionalFormatting xmlns:xm="http://schemas.microsoft.com/office/excel/2006/main">
          <x14:cfRule type="expression" priority="30" id="{9FF61B03-C4C9-EA43-9E68-AD84E3D02CB0}">
            <xm:f>'Overview &amp; Guidance'!#REF!="No"</xm:f>
            <x14:dxf>
              <font>
                <color theme="0" tint="-0.24994659260841701"/>
              </font>
              <fill>
                <patternFill>
                  <bgColor theme="0" tint="-0.24994659260841701"/>
                </patternFill>
              </fill>
              <border>
                <left/>
                <right/>
                <top/>
                <bottom/>
              </border>
            </x14:dxf>
          </x14:cfRule>
          <xm:sqref>D74</xm:sqref>
        </x14:conditionalFormatting>
        <x14:conditionalFormatting xmlns:xm="http://schemas.microsoft.com/office/excel/2006/main">
          <x14:cfRule type="expression" priority="28" id="{490C0996-8E3C-3647-A989-881B11CBC96F}">
            <xm:f>'Overview &amp; Guidance'!#REF!="No"</xm:f>
            <x14:dxf>
              <font>
                <color theme="0" tint="-0.24994659260841701"/>
              </font>
              <fill>
                <patternFill>
                  <bgColor theme="0" tint="-0.24994659260841701"/>
                </patternFill>
              </fill>
              <border>
                <left style="thin">
                  <color theme="0" tint="-0.24994659260841701"/>
                </left>
                <right style="thin">
                  <color theme="0" tint="-0.24994659260841701"/>
                </right>
                <top style="thin">
                  <color theme="0" tint="-0.24994659260841701"/>
                </top>
                <bottom style="thin">
                  <color theme="0" tint="-0.24994659260841701"/>
                </bottom>
                <vertical/>
                <horizontal/>
              </border>
            </x14:dxf>
          </x14:cfRule>
          <xm:sqref>D81</xm:sqref>
        </x14:conditionalFormatting>
        <x14:conditionalFormatting xmlns:xm="http://schemas.microsoft.com/office/excel/2006/main">
          <x14:cfRule type="expression" priority="71" id="{46143656-D6E9-4449-AA8B-174FF52636D5}">
            <xm:f>'Overview &amp; Guidance'!#REF!="No"</xm:f>
            <x14:dxf>
              <font>
                <color theme="0" tint="-0.24994659260841701"/>
              </font>
              <fill>
                <patternFill>
                  <bgColor theme="0" tint="-0.24994659260841701"/>
                </patternFill>
              </fill>
              <border>
                <left/>
                <right/>
                <top/>
                <bottom/>
              </border>
            </x14:dxf>
          </x14:cfRule>
          <xm:sqref>D82:D83 D79:D80 J7:K7 J82:K83</xm:sqref>
        </x14:conditionalFormatting>
        <x14:conditionalFormatting xmlns:xm="http://schemas.microsoft.com/office/excel/2006/main">
          <x14:cfRule type="expression" priority="2311" id="{12E64825-9AE4-47BD-A814-CE6D8A2E5902}">
            <xm:f>OR('Overview &amp; Guidance'!$B$32="Onsite",'Overview &amp; Guidance'!$B$32="Fully Remote",'Overview &amp; Guidance'!$B$38="No")</xm:f>
            <x14:dxf>
              <font>
                <color theme="0"/>
              </font>
              <fill>
                <patternFill patternType="none">
                  <bgColor auto="1"/>
                </patternFill>
              </fill>
              <border>
                <left/>
                <right/>
                <top/>
                <bottom/>
              </border>
            </x14:dxf>
          </x14:cfRule>
          <xm:sqref>D2:G2</xm:sqref>
        </x14:conditionalFormatting>
        <x14:conditionalFormatting xmlns:xm="http://schemas.microsoft.com/office/excel/2006/main">
          <x14:cfRule type="expression" priority="3064" id="{CA2E6D83-069D-47F2-9842-0E2D4DF89A63}">
            <xm:f>'Overview &amp; Guidance'!#REF!="No"</xm:f>
            <x14:dxf>
              <font>
                <color theme="0" tint="-0.24994659260841701"/>
              </font>
              <fill>
                <patternFill>
                  <bgColor theme="0" tint="-0.24994659260841701"/>
                </patternFill>
              </fill>
              <border>
                <left/>
                <right/>
                <top/>
                <bottom/>
              </border>
            </x14:dxf>
          </x14:cfRule>
          <xm:sqref>F90:F94</xm:sqref>
        </x14:conditionalFormatting>
        <x14:conditionalFormatting xmlns:xm="http://schemas.microsoft.com/office/excel/2006/main">
          <x14:cfRule type="expression" priority="12" id="{B3F6AE16-2A7A-934E-8778-B04D3FD9978E}">
            <xm:f>'Overview &amp; Guidance'!#REF!="No"</xm:f>
            <x14:dxf>
              <font>
                <color theme="0" tint="-0.24994659260841701"/>
              </font>
              <fill>
                <patternFill>
                  <bgColor theme="0" tint="-0.24994659260841701"/>
                </patternFill>
              </fill>
              <border>
                <left/>
                <right/>
                <top/>
                <bottom/>
              </border>
            </x14:dxf>
          </x14:cfRule>
          <x14:cfRule type="expression" priority="18" id="{6143069B-4A7C-8446-A121-CA341FD455EF}">
            <xm:f>'Overview &amp; Guidance'!#REF!="No"</xm:f>
            <x14:dxf>
              <font>
                <color theme="0" tint="-0.24994659260841701"/>
              </font>
              <fill>
                <patternFill>
                  <bgColor theme="0" tint="-0.24994659260841701"/>
                </patternFill>
              </fill>
              <border>
                <left/>
                <right/>
                <top/>
                <bottom/>
              </border>
            </x14:dxf>
          </x14:cfRule>
          <xm:sqref>G79</xm:sqref>
        </x14:conditionalFormatting>
        <x14:conditionalFormatting xmlns:xm="http://schemas.microsoft.com/office/excel/2006/main">
          <x14:cfRule type="expression" priority="7" id="{9FA58E96-A3C9-5C4D-8E06-FA30E5D93FF3}">
            <xm:f>'Overview &amp; Guidance'!#REF!="No"</xm:f>
            <x14:dxf>
              <font>
                <color theme="0" tint="-0.24994659260841701"/>
              </font>
              <fill>
                <patternFill>
                  <bgColor theme="0" tint="-0.24994659260841701"/>
                </patternFill>
              </fill>
              <border>
                <left/>
                <right/>
                <top/>
                <bottom/>
              </border>
            </x14:dxf>
          </x14:cfRule>
          <x14:cfRule type="expression" priority="10" id="{B761CFF3-E6D5-4146-94F6-42656324AD0A}">
            <xm:f>'Overview &amp; Guidance'!#REF!="No"</xm:f>
            <x14:dxf>
              <font>
                <color theme="0" tint="-0.24994659260841701"/>
              </font>
              <fill>
                <patternFill>
                  <bgColor theme="0" tint="-0.24994659260841701"/>
                </patternFill>
              </fill>
              <border>
                <left/>
                <right/>
                <top/>
                <bottom/>
              </border>
            </x14:dxf>
          </x14:cfRule>
          <xm:sqref>G90:G94</xm:sqref>
        </x14:conditionalFormatting>
        <x14:conditionalFormatting xmlns:xm="http://schemas.microsoft.com/office/excel/2006/main">
          <x14:cfRule type="expression" priority="22" id="{7C47C017-E9F7-3245-9981-3CBD3B6156B6}">
            <xm:f>'Overview &amp; Guidance'!$B$39="No"</xm:f>
            <x14:dxf>
              <font>
                <color theme="0" tint="-4.9989318521683403E-2"/>
              </font>
              <fill>
                <patternFill>
                  <bgColor theme="0" tint="-4.9989318521683403E-2"/>
                </patternFill>
              </fill>
              <border>
                <left/>
                <right/>
                <top/>
                <bottom/>
                <vertical/>
                <horizontal/>
              </border>
            </x14:dxf>
          </x14:cfRule>
          <xm:sqref>M1:M5</xm:sqref>
        </x14:conditionalFormatting>
        <x14:conditionalFormatting xmlns:xm="http://schemas.microsoft.com/office/excel/2006/main">
          <x14:cfRule type="expression" priority="23" id="{9AC5D47F-241D-024C-AA77-9FFE07C03C52}">
            <xm:f>'Overview &amp; Guidance'!#REF!="No"</xm:f>
            <x14:dxf>
              <font>
                <color theme="0" tint="-0.24994659260841701"/>
              </font>
              <fill>
                <patternFill>
                  <bgColor theme="0" tint="-0.24994659260841701"/>
                </patternFill>
              </fill>
              <border>
                <left/>
                <right/>
                <top/>
                <bottom/>
              </border>
            </x14:dxf>
          </x14:cfRule>
          <xm:sqref>M5</xm:sqref>
        </x14:conditionalFormatting>
        <x14:conditionalFormatting xmlns:xm="http://schemas.microsoft.com/office/excel/2006/main">
          <x14:cfRule type="expression" priority="20" id="{B841D005-F853-2D4D-9223-DB4CE65C8B2A}">
            <xm:f>'Overview &amp; Guidance'!$B$40="No"</xm:f>
            <x14:dxf>
              <font>
                <color theme="0" tint="-4.9989318521683403E-2"/>
              </font>
              <fill>
                <patternFill>
                  <bgColor theme="0" tint="-4.9989318521683403E-2"/>
                </patternFill>
              </fill>
              <border>
                <left/>
                <right/>
                <top/>
                <bottom/>
                <vertical/>
                <horizontal/>
              </border>
            </x14:dxf>
          </x14:cfRule>
          <x14:cfRule type="expression" priority="21" id="{9BE234A9-0D0C-F040-B92D-EAE1EDC3E0CC}">
            <xm:f>'Overview &amp; Guidance'!#REF!="No"</xm:f>
            <x14:dxf>
              <font>
                <color theme="0" tint="-0.24994659260841701"/>
              </font>
              <fill>
                <patternFill>
                  <bgColor theme="0" tint="-0.24994659260841701"/>
                </patternFill>
              </fill>
              <border>
                <left/>
                <right/>
                <top/>
                <bottom/>
              </border>
            </x14:dxf>
          </x14:cfRule>
          <xm:sqref>M7</xm:sqref>
        </x14:conditionalFormatting>
        <x14:conditionalFormatting xmlns:xm="http://schemas.microsoft.com/office/excel/2006/main">
          <x14:cfRule type="expression" priority="36" id="{0A923471-F5BC-4C51-A0BA-A451FC978452}">
            <xm:f>'Overview &amp; Guidance'!#REF!="No"</xm:f>
            <x14:dxf>
              <font>
                <color theme="0" tint="-0.24994659260841701"/>
              </font>
              <fill>
                <patternFill>
                  <bgColor theme="0" tint="-0.24994659260841701"/>
                </patternFill>
              </fill>
              <border>
                <left/>
                <right/>
                <top/>
                <bottom/>
              </border>
            </x14:dxf>
          </x14:cfRule>
          <xm:sqref>M81:M84</xm:sqref>
        </x14:conditionalFormatting>
      </x14:conditionalFormattings>
    </ext>
    <ext xmlns:x14="http://schemas.microsoft.com/office/spreadsheetml/2009/9/main" uri="{CCE6A557-97BC-4b89-ADB6-D9C93CAAB3DF}">
      <x14:dataValidations xmlns:xm="http://schemas.microsoft.com/office/excel/2006/main" xWindow="841" yWindow="439" count="1">
        <x14:dataValidation type="list" allowBlank="1" showInputMessage="1" showErrorMessage="1" xr:uid="{00000000-0002-0000-0200-00000D000000}">
          <x14:formula1>
            <xm:f>Lists!$C$6:$C$8</xm:f>
          </x14:formula1>
          <xm:sqref>C9:C12 C14 C50 C18:C21 C25:C27 C29:C33 C39:C41 C55:C62 C65 C72 C74 C79:C80 C82:C83 C16 C36:C37 C23 C43:C48</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pageSetUpPr fitToPage="1"/>
  </sheetPr>
  <dimension ref="A1:R34"/>
  <sheetViews>
    <sheetView showGridLines="0" topLeftCell="C1" zoomScaleNormal="100" workbookViewId="0">
      <pane ySplit="6" topLeftCell="A7" activePane="bottomLeft" state="frozen"/>
      <selection pane="bottomLeft" activeCell="C9" sqref="C9"/>
    </sheetView>
  </sheetViews>
  <sheetFormatPr baseColWidth="10" defaultColWidth="0" defaultRowHeight="15" x14ac:dyDescent="0.2"/>
  <cols>
    <col min="1" max="1" width="11.1640625" style="71" customWidth="1"/>
    <col min="2" max="2" width="96.6640625" style="71" customWidth="1"/>
    <col min="3" max="3" width="29.1640625" style="2" customWidth="1"/>
    <col min="4" max="4" width="20.6640625" style="2" customWidth="1"/>
    <col min="5" max="5" width="26.6640625" style="2" customWidth="1"/>
    <col min="6" max="6" width="17.83203125" style="2" customWidth="1"/>
    <col min="7" max="7" width="26.1640625" style="2" customWidth="1"/>
    <col min="8" max="8" width="21" style="2" customWidth="1"/>
    <col min="9" max="9" width="60" style="2" customWidth="1"/>
    <col min="10" max="10" width="4" style="2" customWidth="1"/>
    <col min="11" max="11" width="5" style="2" customWidth="1"/>
    <col min="12" max="12" width="4.6640625" style="2" customWidth="1"/>
    <col min="13" max="13" width="37.5" style="2" customWidth="1"/>
    <col min="14" max="14" width="1.6640625" style="2" customWidth="1"/>
    <col min="15" max="15" width="5.5" style="2" customWidth="1"/>
    <col min="16" max="18" width="0" hidden="1" customWidth="1"/>
    <col min="19" max="16384" width="8.5" hidden="1"/>
  </cols>
  <sheetData>
    <row r="1" spans="1:15" ht="22" customHeight="1" x14ac:dyDescent="0.2">
      <c r="A1" s="337" t="s">
        <v>74</v>
      </c>
      <c r="B1" s="421"/>
      <c r="C1"/>
      <c r="D1"/>
      <c r="E1" s="22"/>
      <c r="F1"/>
      <c r="G1"/>
      <c r="J1" s="42"/>
      <c r="K1" s="72"/>
      <c r="L1" s="41"/>
      <c r="N1" s="42"/>
      <c r="O1"/>
    </row>
    <row r="2" spans="1:15" ht="55.5" customHeight="1" x14ac:dyDescent="0.2">
      <c r="A2" s="425" t="s">
        <v>1</v>
      </c>
      <c r="B2" s="421"/>
      <c r="C2"/>
      <c r="D2" s="506" t="s">
        <v>240</v>
      </c>
      <c r="E2" s="465"/>
      <c r="F2" s="504"/>
      <c r="G2" s="505"/>
      <c r="J2" s="42"/>
      <c r="K2" s="72"/>
      <c r="L2" s="41"/>
      <c r="N2" s="42"/>
      <c r="O2"/>
    </row>
    <row r="3" spans="1:15" x14ac:dyDescent="0.2">
      <c r="A3" s="421"/>
      <c r="B3" s="421"/>
      <c r="C3"/>
      <c r="D3"/>
      <c r="E3" s="22"/>
      <c r="F3"/>
      <c r="G3"/>
      <c r="J3" s="42"/>
      <c r="K3" s="72"/>
      <c r="L3" s="41"/>
      <c r="N3" s="42"/>
      <c r="O3"/>
    </row>
    <row r="4" spans="1:15" ht="18" thickBot="1" x14ac:dyDescent="0.25">
      <c r="A4" s="331" t="s">
        <v>191</v>
      </c>
      <c r="C4" s="249"/>
      <c r="D4" s="79"/>
      <c r="E4" s="79"/>
      <c r="F4" s="79"/>
      <c r="G4" s="79"/>
      <c r="H4" s="79"/>
      <c r="I4" s="175"/>
      <c r="J4" s="42"/>
      <c r="K4" s="72"/>
      <c r="L4" s="41"/>
      <c r="M4" s="79" t="s">
        <v>133</v>
      </c>
      <c r="N4" s="42"/>
      <c r="O4"/>
    </row>
    <row r="5" spans="1:15" ht="40" customHeight="1" x14ac:dyDescent="0.2">
      <c r="A5" s="426" t="s">
        <v>241</v>
      </c>
      <c r="B5" s="427"/>
      <c r="E5" s="7"/>
      <c r="I5" s="6"/>
      <c r="J5" s="42"/>
      <c r="K5" s="72"/>
      <c r="L5" s="41"/>
      <c r="M5" s="6"/>
      <c r="N5" s="42"/>
      <c r="O5"/>
    </row>
    <row r="6" spans="1:15" ht="40" customHeight="1" x14ac:dyDescent="0.2">
      <c r="A6" s="428" t="s">
        <v>242</v>
      </c>
      <c r="B6" s="427"/>
      <c r="C6" s="95" t="s">
        <v>136</v>
      </c>
      <c r="D6" s="201" t="s">
        <v>243</v>
      </c>
      <c r="E6" s="201"/>
      <c r="F6" s="105" t="s">
        <v>138</v>
      </c>
      <c r="G6" s="105"/>
      <c r="H6" s="95" t="s">
        <v>139</v>
      </c>
      <c r="I6" s="95" t="s">
        <v>140</v>
      </c>
      <c r="J6" s="96"/>
      <c r="K6" s="72"/>
      <c r="L6" s="41"/>
      <c r="M6" s="95" t="s">
        <v>141</v>
      </c>
      <c r="N6" s="96"/>
      <c r="O6"/>
    </row>
    <row r="7" spans="1:15" ht="29" x14ac:dyDescent="0.2">
      <c r="A7" s="345"/>
      <c r="B7" s="345"/>
      <c r="C7" s="138" t="s">
        <v>142</v>
      </c>
      <c r="D7" s="114" t="s">
        <v>143</v>
      </c>
      <c r="E7" s="113" t="s">
        <v>144</v>
      </c>
      <c r="F7" s="138" t="s">
        <v>145</v>
      </c>
      <c r="G7" s="113" t="s">
        <v>146</v>
      </c>
      <c r="H7" s="112" t="s">
        <v>147</v>
      </c>
      <c r="I7" s="111" t="s">
        <v>244</v>
      </c>
      <c r="J7" s="96"/>
      <c r="K7" s="72"/>
      <c r="L7" s="54"/>
      <c r="M7" s="106" t="s">
        <v>149</v>
      </c>
      <c r="N7" s="107"/>
      <c r="O7"/>
    </row>
    <row r="8" spans="1:15" ht="17" x14ac:dyDescent="0.2">
      <c r="A8" s="326" t="s">
        <v>245</v>
      </c>
      <c r="B8" s="326"/>
      <c r="C8" s="136"/>
      <c r="D8" s="136"/>
      <c r="E8" s="137"/>
      <c r="F8" s="137"/>
      <c r="G8" s="137"/>
      <c r="H8" s="137"/>
      <c r="I8" s="134"/>
      <c r="J8" s="96"/>
      <c r="K8" s="72"/>
      <c r="L8" s="54"/>
      <c r="N8" s="107"/>
      <c r="O8"/>
    </row>
    <row r="9" spans="1:15" ht="30" x14ac:dyDescent="0.2">
      <c r="A9" s="251">
        <v>14</v>
      </c>
      <c r="B9" s="429" t="s">
        <v>246</v>
      </c>
      <c r="C9" s="286"/>
      <c r="D9" s="80"/>
      <c r="E9" s="80"/>
      <c r="F9" s="80"/>
      <c r="G9" s="265"/>
      <c r="H9" s="80"/>
      <c r="I9" s="507" t="s">
        <v>855</v>
      </c>
      <c r="J9" s="96"/>
      <c r="K9" s="72"/>
      <c r="L9" s="54"/>
      <c r="M9" s="384"/>
      <c r="N9" s="107"/>
      <c r="O9"/>
    </row>
    <row r="10" spans="1:15" ht="17" x14ac:dyDescent="0.2">
      <c r="B10" s="400" t="s">
        <v>247</v>
      </c>
      <c r="C10" s="23"/>
      <c r="D10" s="23"/>
      <c r="E10" s="23"/>
      <c r="F10" s="23"/>
      <c r="G10" s="23"/>
      <c r="H10" s="23"/>
      <c r="I10" s="508"/>
      <c r="J10" s="96"/>
      <c r="K10" s="72"/>
      <c r="L10" s="54"/>
      <c r="M10" s="384"/>
      <c r="N10" s="107"/>
      <c r="O10"/>
    </row>
    <row r="11" spans="1:15" ht="17" x14ac:dyDescent="0.2">
      <c r="A11" s="141" t="s">
        <v>166</v>
      </c>
      <c r="B11" s="396" t="s">
        <v>248</v>
      </c>
      <c r="C11" s="286"/>
      <c r="D11" s="80"/>
      <c r="E11" s="23"/>
      <c r="F11" s="23"/>
      <c r="G11" s="23"/>
      <c r="H11" s="23"/>
      <c r="I11" s="508"/>
      <c r="J11" s="96"/>
      <c r="K11" s="72"/>
      <c r="L11" s="54"/>
      <c r="M11" s="384"/>
      <c r="N11" s="107"/>
      <c r="O11"/>
    </row>
    <row r="12" spans="1:15" ht="17" x14ac:dyDescent="0.2">
      <c r="A12" s="141" t="s">
        <v>154</v>
      </c>
      <c r="B12" s="396" t="s">
        <v>249</v>
      </c>
      <c r="C12" s="286"/>
      <c r="D12" s="80"/>
      <c r="E12" s="23"/>
      <c r="F12" s="23"/>
      <c r="G12" s="23"/>
      <c r="H12" s="23"/>
      <c r="I12" s="508"/>
      <c r="J12" s="96"/>
      <c r="K12" s="72"/>
      <c r="L12" s="54"/>
      <c r="M12" s="384"/>
      <c r="N12" s="107"/>
      <c r="O12"/>
    </row>
    <row r="13" spans="1:15" ht="17" x14ac:dyDescent="0.2">
      <c r="A13" s="141" t="s">
        <v>156</v>
      </c>
      <c r="B13" s="396" t="s">
        <v>250</v>
      </c>
      <c r="C13" s="286"/>
      <c r="D13" s="80"/>
      <c r="E13" s="23"/>
      <c r="F13" s="23"/>
      <c r="G13" s="23"/>
      <c r="H13" s="23"/>
      <c r="I13" s="508"/>
      <c r="J13" s="96"/>
      <c r="K13" s="72"/>
      <c r="L13" s="54"/>
      <c r="M13" s="384"/>
      <c r="N13" s="107"/>
      <c r="O13"/>
    </row>
    <row r="14" spans="1:15" ht="17" x14ac:dyDescent="0.2">
      <c r="A14" s="141" t="s">
        <v>159</v>
      </c>
      <c r="B14" s="71" t="s">
        <v>251</v>
      </c>
      <c r="C14" s="286"/>
      <c r="D14" s="80"/>
      <c r="E14" s="23"/>
      <c r="F14" s="23"/>
      <c r="G14" s="23"/>
      <c r="H14" s="23"/>
      <c r="I14" s="508"/>
      <c r="J14" s="96"/>
      <c r="K14" s="72"/>
      <c r="L14" s="54"/>
      <c r="M14" s="384"/>
      <c r="N14" s="107"/>
      <c r="O14"/>
    </row>
    <row r="15" spans="1:15" ht="17" x14ac:dyDescent="0.2">
      <c r="A15" s="327"/>
      <c r="B15" s="391" t="s">
        <v>252</v>
      </c>
      <c r="C15" s="286"/>
      <c r="D15" s="274"/>
      <c r="E15" s="23"/>
      <c r="F15" s="23"/>
      <c r="G15" s="23"/>
      <c r="H15" s="23"/>
      <c r="I15" s="508"/>
      <c r="J15" s="96"/>
      <c r="K15" s="72"/>
      <c r="L15" s="54"/>
      <c r="M15" s="384"/>
      <c r="N15" s="107"/>
      <c r="O15"/>
    </row>
    <row r="16" spans="1:15" ht="17" x14ac:dyDescent="0.2">
      <c r="A16" s="327"/>
      <c r="B16" s="391" t="s">
        <v>253</v>
      </c>
      <c r="C16" s="286"/>
      <c r="D16" s="80"/>
      <c r="E16" s="23"/>
      <c r="F16" s="23"/>
      <c r="G16" s="23"/>
      <c r="H16" s="23"/>
      <c r="I16" s="508"/>
      <c r="J16" s="96"/>
      <c r="K16" s="72"/>
      <c r="L16" s="54"/>
      <c r="M16" s="384"/>
      <c r="N16" s="107"/>
      <c r="O16"/>
    </row>
    <row r="17" spans="1:15" ht="17" x14ac:dyDescent="0.2">
      <c r="B17" s="423" t="s">
        <v>254</v>
      </c>
      <c r="C17" s="286"/>
      <c r="D17" s="80"/>
      <c r="E17" s="23"/>
      <c r="F17" s="23"/>
      <c r="G17" s="23"/>
      <c r="H17" s="23"/>
      <c r="I17" s="508"/>
      <c r="J17" s="96"/>
      <c r="K17" s="72"/>
      <c r="L17" s="54"/>
      <c r="M17" s="384"/>
      <c r="N17" s="107"/>
      <c r="O17"/>
    </row>
    <row r="18" spans="1:15" ht="17" x14ac:dyDescent="0.2">
      <c r="A18" s="421"/>
      <c r="B18" s="421"/>
      <c r="C18" s="387"/>
      <c r="D18" s="387"/>
      <c r="E18" s="387"/>
      <c r="F18" s="23"/>
      <c r="G18" s="23"/>
      <c r="H18" s="23"/>
      <c r="I18" s="131"/>
      <c r="J18" s="96"/>
      <c r="K18" s="72"/>
      <c r="L18" s="54"/>
      <c r="M18" s="384"/>
      <c r="N18" s="107"/>
      <c r="O18"/>
    </row>
    <row r="19" spans="1:15" ht="17" x14ac:dyDescent="0.2">
      <c r="A19" s="326" t="s">
        <v>255</v>
      </c>
      <c r="B19" s="422"/>
      <c r="C19" s="385"/>
      <c r="D19" s="149"/>
      <c r="E19" s="149"/>
      <c r="F19" s="149"/>
      <c r="G19" s="149"/>
      <c r="H19" s="149"/>
      <c r="I19" s="142"/>
      <c r="J19" s="96"/>
      <c r="K19" s="72"/>
      <c r="L19" s="54"/>
      <c r="M19" s="384"/>
      <c r="N19" s="107"/>
      <c r="O19"/>
    </row>
    <row r="20" spans="1:15" ht="49" customHeight="1" x14ac:dyDescent="0.2">
      <c r="A20" s="251">
        <v>15</v>
      </c>
      <c r="B20" s="430" t="s">
        <v>256</v>
      </c>
      <c r="C20" s="286"/>
      <c r="D20" s="80"/>
      <c r="E20" s="80"/>
      <c r="F20" s="80"/>
      <c r="G20" s="265"/>
      <c r="H20" s="80"/>
      <c r="I20" s="212" t="s">
        <v>257</v>
      </c>
      <c r="J20" s="96"/>
      <c r="K20" s="72"/>
      <c r="L20" s="54"/>
      <c r="M20" s="384"/>
      <c r="N20" s="107"/>
      <c r="O20"/>
    </row>
    <row r="21" spans="1:15" ht="17" x14ac:dyDescent="0.2">
      <c r="A21" s="255"/>
      <c r="B21" s="424" t="s">
        <v>258</v>
      </c>
      <c r="C21" s="286"/>
      <c r="D21" s="80"/>
      <c r="E21" s="117"/>
      <c r="F21" s="117"/>
      <c r="G21" s="117"/>
      <c r="H21" s="117"/>
      <c r="I21" s="214"/>
      <c r="J21" s="96"/>
      <c r="K21" s="72"/>
      <c r="L21" s="54"/>
      <c r="M21" s="384"/>
      <c r="N21" s="107"/>
      <c r="O21"/>
    </row>
    <row r="22" spans="1:15" ht="17" x14ac:dyDescent="0.2">
      <c r="A22" s="255"/>
      <c r="B22" s="424" t="s">
        <v>259</v>
      </c>
      <c r="C22" s="286"/>
      <c r="D22" s="80"/>
      <c r="E22" s="117"/>
      <c r="F22" s="117"/>
      <c r="G22" s="117"/>
      <c r="H22" s="117"/>
      <c r="I22" s="214"/>
      <c r="J22" s="96"/>
      <c r="K22" s="72"/>
      <c r="L22" s="54"/>
      <c r="M22" s="384"/>
      <c r="N22" s="107"/>
      <c r="O22"/>
    </row>
    <row r="23" spans="1:15" ht="17" x14ac:dyDescent="0.2">
      <c r="A23" s="255"/>
      <c r="B23" s="406" t="s">
        <v>260</v>
      </c>
      <c r="C23" s="286"/>
      <c r="D23" s="80"/>
      <c r="E23" s="23"/>
      <c r="F23" s="23"/>
      <c r="G23" s="23"/>
      <c r="H23" s="23"/>
      <c r="I23" s="214"/>
      <c r="J23" s="96"/>
      <c r="K23" s="72"/>
      <c r="L23" s="54"/>
      <c r="M23" s="384"/>
      <c r="N23" s="107"/>
      <c r="O23"/>
    </row>
    <row r="24" spans="1:15" ht="17" x14ac:dyDescent="0.2">
      <c r="C24" s="23"/>
      <c r="D24" s="23"/>
      <c r="E24" s="23"/>
      <c r="F24" s="23"/>
      <c r="G24" s="23"/>
      <c r="H24" s="23"/>
      <c r="I24" s="23"/>
      <c r="J24" s="96"/>
      <c r="K24" s="72"/>
      <c r="L24" s="54"/>
      <c r="M24" s="384"/>
      <c r="N24" s="107"/>
      <c r="O24"/>
    </row>
    <row r="25" spans="1:15" ht="17" x14ac:dyDescent="0.2">
      <c r="A25" s="422"/>
      <c r="B25" s="422"/>
      <c r="C25" s="385"/>
      <c r="D25" s="149"/>
      <c r="E25" s="149"/>
      <c r="F25" s="149"/>
      <c r="G25" s="149"/>
      <c r="H25" s="149"/>
      <c r="I25" s="142"/>
      <c r="J25" s="96"/>
      <c r="K25" s="72"/>
      <c r="L25" s="54"/>
      <c r="M25" s="384"/>
      <c r="N25" s="107"/>
      <c r="O25"/>
    </row>
    <row r="26" spans="1:15" ht="17" x14ac:dyDescent="0.2">
      <c r="A26" s="326" t="s">
        <v>261</v>
      </c>
      <c r="B26" s="422"/>
      <c r="C26" s="385"/>
      <c r="D26" s="385"/>
      <c r="E26" s="385"/>
      <c r="F26" s="385"/>
      <c r="G26" s="385"/>
      <c r="H26" s="385"/>
      <c r="I26" s="124"/>
      <c r="J26" s="65"/>
      <c r="K26" s="74"/>
      <c r="L26" s="64"/>
      <c r="M26" s="384"/>
      <c r="N26" s="65"/>
      <c r="O26"/>
    </row>
    <row r="27" spans="1:15" ht="17" x14ac:dyDescent="0.2">
      <c r="A27" s="431" t="s">
        <v>234</v>
      </c>
      <c r="B27" s="432"/>
      <c r="C27" s="149"/>
      <c r="D27" s="149"/>
      <c r="E27" s="385"/>
      <c r="F27" s="385"/>
      <c r="G27" s="385"/>
      <c r="H27" s="385"/>
      <c r="I27" s="124"/>
      <c r="J27" s="65"/>
      <c r="K27" s="74"/>
      <c r="L27" s="64"/>
      <c r="M27" s="384"/>
      <c r="N27" s="65"/>
      <c r="O27"/>
    </row>
    <row r="28" spans="1:15" x14ac:dyDescent="0.2">
      <c r="A28" s="261" t="s">
        <v>262</v>
      </c>
      <c r="B28" s="215"/>
      <c r="C28" s="23"/>
      <c r="D28" s="23"/>
      <c r="E28" s="183"/>
      <c r="F28" s="80"/>
      <c r="G28" s="265"/>
      <c r="H28" s="183"/>
      <c r="I28" s="124"/>
      <c r="J28" s="45"/>
      <c r="K28" s="77"/>
      <c r="L28" s="44"/>
      <c r="M28" s="384"/>
      <c r="N28" s="45"/>
      <c r="O28"/>
    </row>
    <row r="29" spans="1:15" x14ac:dyDescent="0.2">
      <c r="A29" s="261" t="s">
        <v>263</v>
      </c>
      <c r="B29" s="366"/>
      <c r="C29" s="23"/>
      <c r="D29" s="23"/>
      <c r="E29" s="183"/>
      <c r="F29" s="80"/>
      <c r="G29" s="265"/>
      <c r="H29" s="183"/>
      <c r="I29" s="124"/>
      <c r="J29" s="45"/>
      <c r="K29" s="77"/>
      <c r="L29" s="44"/>
      <c r="M29" s="384"/>
      <c r="N29" s="45"/>
      <c r="O29"/>
    </row>
    <row r="30" spans="1:15" x14ac:dyDescent="0.2">
      <c r="A30" s="261" t="s">
        <v>264</v>
      </c>
      <c r="B30" s="366"/>
      <c r="C30" s="23"/>
      <c r="D30" s="23"/>
      <c r="E30" s="183"/>
      <c r="F30" s="80"/>
      <c r="G30" s="265"/>
      <c r="H30" s="183"/>
      <c r="I30" s="124"/>
      <c r="J30" s="45"/>
      <c r="K30" s="77"/>
      <c r="L30" s="44"/>
      <c r="M30" s="384"/>
      <c r="N30" s="45"/>
      <c r="O30"/>
    </row>
    <row r="31" spans="1:15" x14ac:dyDescent="0.2">
      <c r="A31" s="261" t="s">
        <v>265</v>
      </c>
      <c r="B31" s="366"/>
      <c r="C31" s="23"/>
      <c r="D31" s="23"/>
      <c r="E31" s="183"/>
      <c r="F31" s="80"/>
      <c r="G31" s="265"/>
      <c r="H31" s="183"/>
      <c r="I31" s="124"/>
      <c r="J31" s="45"/>
      <c r="K31" s="77"/>
      <c r="L31" s="44"/>
      <c r="M31" s="384"/>
      <c r="N31" s="45"/>
      <c r="O31"/>
    </row>
    <row r="32" spans="1:15" x14ac:dyDescent="0.2">
      <c r="A32" s="261" t="s">
        <v>266</v>
      </c>
      <c r="B32" s="366"/>
      <c r="C32" s="23"/>
      <c r="D32" s="23"/>
      <c r="E32" s="183"/>
      <c r="F32" s="80"/>
      <c r="G32" s="265"/>
      <c r="H32" s="183"/>
      <c r="I32" s="124"/>
      <c r="J32" s="45"/>
      <c r="K32" s="77"/>
      <c r="L32" s="44"/>
      <c r="M32" s="384"/>
      <c r="N32" s="45"/>
      <c r="O32"/>
    </row>
    <row r="33" spans="1:15" ht="16" thickBot="1" x14ac:dyDescent="0.25">
      <c r="A33" s="120"/>
      <c r="B33" s="120"/>
      <c r="C33" s="121"/>
      <c r="D33" s="122"/>
      <c r="E33" s="123"/>
      <c r="F33" s="123"/>
      <c r="G33" s="123"/>
      <c r="H33" s="123"/>
      <c r="I33" s="118"/>
      <c r="J33" s="45"/>
      <c r="K33" s="77"/>
      <c r="L33" s="44"/>
      <c r="M33" s="7"/>
      <c r="N33" s="45"/>
      <c r="O33"/>
    </row>
    <row r="34" spans="1:15" ht="18" thickBot="1" x14ac:dyDescent="0.25">
      <c r="A34" s="433"/>
      <c r="B34" s="433"/>
      <c r="C34" s="100"/>
      <c r="D34" s="101"/>
      <c r="E34" s="101"/>
      <c r="F34" s="100"/>
      <c r="G34" s="102"/>
      <c r="H34" s="102"/>
      <c r="I34" s="103"/>
      <c r="J34" s="49"/>
      <c r="K34" s="72"/>
      <c r="L34" s="46"/>
      <c r="M34" s="47"/>
      <c r="N34" s="49"/>
      <c r="O34"/>
    </row>
  </sheetData>
  <sheetProtection algorithmName="SHA-512" hashValue="F+XyPwte7koz+RAu9nLRiGhdWmlFgf3L6RPBRok+vkKsOKBy+Ol43rnd5X74h0osM9SbvKzheRhEz7TmLI+ssg==" saltValue="qQfwWv9WXHTnAqInHP6k+Q==" spinCount="100000" sheet="1" formatCells="0" formatColumns="0" formatRows="0" insertHyperlinks="0"/>
  <mergeCells count="3">
    <mergeCell ref="F2:G2"/>
    <mergeCell ref="D2:E2"/>
    <mergeCell ref="I9:I17"/>
  </mergeCells>
  <phoneticPr fontId="39" type="noConversion"/>
  <conditionalFormatting sqref="C9 C11:C17 C20:C23">
    <cfRule type="notContainsBlanks" dxfId="306" priority="2">
      <formula>LEN(TRIM(C9))&gt;0</formula>
    </cfRule>
  </conditionalFormatting>
  <conditionalFormatting sqref="C11:C14">
    <cfRule type="notContainsBlanks" dxfId="305" priority="19">
      <formula>LEN(TRIM(C11))&gt;0</formula>
    </cfRule>
  </conditionalFormatting>
  <conditionalFormatting sqref="C20:C22">
    <cfRule type="notContainsBlanks" dxfId="303" priority="18">
      <formula>LEN(TRIM(C20))&gt;0</formula>
    </cfRule>
  </conditionalFormatting>
  <conditionalFormatting sqref="C33:D33">
    <cfRule type="notContainsBlanks" dxfId="300" priority="840">
      <formula>LEN(TRIM(C33))&gt;0</formula>
    </cfRule>
  </conditionalFormatting>
  <conditionalFormatting sqref="D11:D14">
    <cfRule type="notContainsBlanks" dxfId="297" priority="927">
      <formula>LEN(TRIM(D11))&gt;0</formula>
    </cfRule>
  </conditionalFormatting>
  <conditionalFormatting sqref="D15">
    <cfRule type="notContainsBlanks" dxfId="295" priority="14">
      <formula>LEN(TRIM(D15))&gt;0</formula>
    </cfRule>
  </conditionalFormatting>
  <conditionalFormatting sqref="D17 H20">
    <cfRule type="notContainsBlanks" dxfId="293" priority="1">
      <formula>LEN(TRIM(D17))&gt;0</formula>
    </cfRule>
  </conditionalFormatting>
  <conditionalFormatting sqref="D20:D22">
    <cfRule type="notContainsBlanks" dxfId="292" priority="869">
      <formula>LEN(TRIM(D20))&gt;0</formula>
    </cfRule>
  </conditionalFormatting>
  <conditionalFormatting sqref="D23">
    <cfRule type="notContainsBlanks" dxfId="290" priority="939">
      <formula>LEN(TRIM(D23))&gt;0</formula>
    </cfRule>
  </conditionalFormatting>
  <conditionalFormatting sqref="D9:H9 F20:G20 B28:H32">
    <cfRule type="notContainsBlanks" dxfId="286" priority="7">
      <formula>LEN(TRIM(B9))&gt;0</formula>
    </cfRule>
  </conditionalFormatting>
  <conditionalFormatting sqref="E20">
    <cfRule type="notContainsBlanks" dxfId="285" priority="1022">
      <formula>LEN(TRIM(E20))&gt;0</formula>
    </cfRule>
  </conditionalFormatting>
  <conditionalFormatting sqref="F2">
    <cfRule type="notContainsBlanks" dxfId="282" priority="834">
      <formula>LEN(TRIM(F2))&gt;0</formula>
    </cfRule>
  </conditionalFormatting>
  <conditionalFormatting sqref="G9 G20 G28:G32">
    <cfRule type="notContainsBlanks" dxfId="278" priority="4">
      <formula>LEN(TRIM(G9))&gt;0</formula>
    </cfRule>
  </conditionalFormatting>
  <conditionalFormatting sqref="M9:M32">
    <cfRule type="notContainsBlanks" dxfId="272" priority="23">
      <formula>LEN(TRIM(M9))&gt;0</formula>
    </cfRule>
  </conditionalFormatting>
  <dataValidations xWindow="854" yWindow="634" count="11">
    <dataValidation allowBlank="1" showInputMessage="1" showErrorMessage="1" prompt="Please record all observations / comments from this question (including sub-questions) in this cell" sqref="E9 E20" xr:uid="{00000000-0002-0000-0300-000000000000}"/>
    <dataValidation allowBlank="1" showInputMessage="1" showErrorMessage="1" prompt="Please describe any points of excellence from this question (including sub-questions)" sqref="H9 H28:H32 H20" xr:uid="{00000000-0002-0000-0300-000002000000}"/>
    <dataValidation allowBlank="1" showInputMessage="1" showErrorMessage="1" promptTitle="Auditor guidance:" prompt="Please complete this cell as if you were answering the questionnaire. i.e. Look at the question and answer with a comment based on what is observed during the audit." sqref="D23 D33 D16:D17" xr:uid="{00000000-0002-0000-0300-000003000000}"/>
    <dataValidation type="list" allowBlank="1" showInputMessage="1" showErrorMessage="1" promptTitle="Auditor guidance:" prompt="Please complete this cell as if you were answering the questionnaire. i.e. Look at the question and answer with yes/no according to what is observed during the audit." sqref="D11:D14 D20:D22 D9" xr:uid="{00000000-0002-0000-0300-000004000000}">
      <formula1>list_YesNoNotReviewed</formula1>
    </dataValidation>
    <dataValidation type="list" allowBlank="1" showInputMessage="1" showErrorMessage="1" prompt="Please select the appropriate finding type (including any findings from sub-questions) from the dropdown list" sqref="F9 F20 F28:F32" xr:uid="{00000000-0002-0000-0300-000005000000}">
      <formula1>findings_list</formula1>
    </dataValidation>
    <dataValidation allowBlank="1" showInputMessage="1" showErrorMessage="1" prompt="Please record all observations / comments from this finding" sqref="E28:E32" xr:uid="{00000000-0002-0000-0300-000006000000}"/>
    <dataValidation allowBlank="1" showErrorMessage="1" prompt="Please select from the dropdown list" sqref="D28:D32" xr:uid="{00000000-0002-0000-0300-000007000000}"/>
    <dataValidation allowBlank="1" showInputMessage="1" showErrorMessage="1" prompt="Please describe the general theme of this additional finding." sqref="B28:B32" xr:uid="{00000000-0002-0000-0300-000009000000}"/>
    <dataValidation allowBlank="1" showInputMessage="1" showErrorMessage="1" promptTitle="Auditor guidance:" prompt="Please confirm that the link/file provided is complete and up-to-date." sqref="D15" xr:uid="{00000000-0002-0000-0300-00000A000000}"/>
    <dataValidation allowBlank="1" showInputMessage="1" showErrorMessage="1" prompt="Please record all observations / comments from this question (including sub-questions) in this cell. Reference to legal requirements is mandatory in the description of finding, if applicable." sqref="G20 G9 G28:G32" xr:uid="{773DBA9A-915C-6449-96EC-3A0DD1099B09}"/>
    <dataValidation allowBlank="1" showErrorMessage="1" sqref="E33:H33 E27:H27" xr:uid="{00000000-0002-0000-0300-000008000000}"/>
  </dataValidations>
  <pageMargins left="0.23622047244094491" right="0.23622047244094491" top="0.74803149606299213" bottom="0.74803149606299213" header="0.31496062992125984" footer="0.31496062992125984"/>
  <pageSetup paperSize="9" scale="66" fitToHeight="0" orientation="landscape" r:id="rId1"/>
  <headerFooter>
    <oddHeader>&amp;LPharmaceutical Supply Chain Initiative&amp;RSelf-Assessment Questionnaire and Audit Report</oddHeader>
    <oddFooter>&amp;LPage &amp;P of &amp;N&amp;R&amp;A_x000D_&amp;1#&amp;"Calibri"&amp;22&amp;KFF8939 RESTRICTED</oddFooter>
  </headerFooter>
  <extLst>
    <ext xmlns:x14="http://schemas.microsoft.com/office/spreadsheetml/2009/9/main" uri="{78C0D931-6437-407d-A8EE-F0AAD7539E65}">
      <x14:conditionalFormattings>
        <x14:conditionalFormatting xmlns:xm="http://schemas.microsoft.com/office/excel/2006/main">
          <x14:cfRule type="expression" priority="21" id="{942A4B8C-69FF-6347-880D-03832D8FFA3C}">
            <xm:f>'Overview &amp; Guidance'!#REF!="No"</xm:f>
            <x14:dxf>
              <font>
                <color theme="0" tint="-0.24994659260841701"/>
              </font>
              <fill>
                <patternFill>
                  <bgColor theme="0" tint="-0.24994659260841701"/>
                </patternFill>
              </fill>
              <border>
                <left/>
                <right/>
                <top/>
                <bottom/>
              </border>
            </x14:dxf>
          </x14:cfRule>
          <xm:sqref>A5:A6</xm:sqref>
        </x14:conditionalFormatting>
        <x14:conditionalFormatting xmlns:xm="http://schemas.microsoft.com/office/excel/2006/main">
          <x14:cfRule type="expression" priority="877" id="{EE911423-D597-4F33-AA41-55695E680568}">
            <xm:f>'Overview &amp; Guidance'!#REF!="No"</xm:f>
            <x14:dxf>
              <font>
                <color theme="0" tint="-0.24994659260841701"/>
              </font>
              <fill>
                <patternFill>
                  <bgColor theme="0" tint="-0.24994659260841701"/>
                </patternFill>
              </fill>
              <border>
                <left/>
                <right/>
                <top/>
                <bottom/>
              </border>
            </x14:dxf>
          </x14:cfRule>
          <xm:sqref>A26</xm:sqref>
        </x14:conditionalFormatting>
        <x14:conditionalFormatting xmlns:xm="http://schemas.microsoft.com/office/excel/2006/main">
          <x14:cfRule type="expression" priority="1011" id="{FA7EDD8B-28B2-4920-9329-0070A3E9ECCF}">
            <xm:f>'Overview &amp; Guidance'!#REF!="No"</xm:f>
            <x14:dxf>
              <font>
                <color theme="0" tint="-0.24994659260841701"/>
              </font>
              <fill>
                <patternFill>
                  <bgColor theme="0" tint="-0.24994659260841701"/>
                </patternFill>
              </fill>
              <border>
                <left/>
                <right/>
                <top/>
                <bottom/>
              </border>
            </x14:dxf>
          </x14:cfRule>
          <xm:sqref>A8:I8</xm:sqref>
        </x14:conditionalFormatting>
        <x14:conditionalFormatting xmlns:xm="http://schemas.microsoft.com/office/excel/2006/main">
          <x14:cfRule type="expression" priority="34" id="{803A5065-DCE6-47CB-9D06-08E92ED69659}">
            <xm:f>'Overview &amp; Guidance'!#REF!="No"</xm:f>
            <x14:dxf>
              <font>
                <color theme="0" tint="-0.24994659260841701"/>
              </font>
              <fill>
                <patternFill>
                  <bgColor theme="0" tint="-0.24994659260841701"/>
                </patternFill>
              </fill>
              <border>
                <left/>
                <right/>
                <top/>
                <bottom/>
              </border>
            </x14:dxf>
          </x14:cfRule>
          <xm:sqref>C15:C17</xm:sqref>
        </x14:conditionalFormatting>
        <x14:conditionalFormatting xmlns:xm="http://schemas.microsoft.com/office/excel/2006/main">
          <x14:cfRule type="expression" priority="37" id="{D6336E96-30E7-4F96-9CA7-8D26A9A4EEB7}">
            <xm:f>'Overview &amp; Guidance'!#REF!="No"</xm:f>
            <x14:dxf>
              <font>
                <color theme="0" tint="-0.24994659260841701"/>
              </font>
              <fill>
                <patternFill>
                  <bgColor theme="0" tint="-0.24994659260841701"/>
                </patternFill>
              </fill>
              <border>
                <left/>
                <right/>
                <top/>
                <bottom/>
              </border>
            </x14:dxf>
          </x14:cfRule>
          <xm:sqref>C23</xm:sqref>
        </x14:conditionalFormatting>
        <x14:conditionalFormatting xmlns:xm="http://schemas.microsoft.com/office/excel/2006/main">
          <x14:cfRule type="expression" priority="842" id="{2996B0AB-644F-4560-91A4-1C74217DC9BC}">
            <xm:f>'Overview &amp; Guidance'!#REF!="No"</xm:f>
            <x14:dxf>
              <font>
                <color theme="0" tint="-0.24994659260841701"/>
              </font>
              <fill>
                <patternFill>
                  <bgColor theme="0" tint="-0.24994659260841701"/>
                </patternFill>
              </fill>
              <border>
                <left/>
                <right/>
                <top/>
                <bottom/>
              </border>
            </x14:dxf>
          </x14:cfRule>
          <xm:sqref>C33:D33</xm:sqref>
        </x14:conditionalFormatting>
        <x14:conditionalFormatting xmlns:xm="http://schemas.microsoft.com/office/excel/2006/main">
          <x14:cfRule type="expression" priority="1014" id="{8FA51738-4CD5-473D-AABE-4EE0A887EF2C}">
            <xm:f>'Overview &amp; Guidance'!#REF!="No"</xm:f>
            <x14:dxf>
              <font>
                <color theme="0" tint="-0.24994659260841701"/>
              </font>
              <fill>
                <patternFill>
                  <bgColor theme="0" tint="-0.24994659260841701"/>
                </patternFill>
              </fill>
              <border>
                <left/>
                <right/>
                <top/>
                <bottom/>
              </border>
            </x14:dxf>
          </x14:cfRule>
          <xm:sqref>C5:N5 C6:D6 F6:L6 N6:N27 A7:H7 J7:L27 J33:N33 A34:N34</xm:sqref>
        </x14:conditionalFormatting>
        <x14:conditionalFormatting xmlns:xm="http://schemas.microsoft.com/office/excel/2006/main">
          <x14:cfRule type="expression" priority="928" id="{05B4D82B-8628-40A7-83E7-71748E92FFCD}">
            <xm:f>'Overview &amp; Guidance'!#REF!="No"</xm:f>
            <x14:dxf>
              <font>
                <color theme="0" tint="-0.24994659260841701"/>
              </font>
              <fill>
                <patternFill>
                  <bgColor theme="0" tint="-0.24994659260841701"/>
                </patternFill>
              </fill>
              <border>
                <left/>
                <right/>
                <top/>
                <bottom/>
              </border>
            </x14:dxf>
          </x14:cfRule>
          <xm:sqref>D11:D14</xm:sqref>
        </x14:conditionalFormatting>
        <x14:conditionalFormatting xmlns:xm="http://schemas.microsoft.com/office/excel/2006/main">
          <x14:cfRule type="expression" priority="13" id="{548FC406-8238-0E44-B344-96CB50B45366}">
            <xm:f>'Overview &amp; Guidance'!$B$40="No"</xm:f>
            <x14:dxf>
              <font>
                <color theme="0" tint="-4.9989318521683403E-2"/>
              </font>
              <fill>
                <patternFill>
                  <bgColor theme="0" tint="-4.9989318521683403E-2"/>
                </patternFill>
              </fill>
              <border>
                <left/>
                <right/>
                <top/>
                <bottom/>
                <vertical/>
                <horizontal/>
              </border>
            </x14:dxf>
          </x14:cfRule>
          <x14:cfRule type="expression" priority="15" id="{1D4C25CE-D835-1A49-8746-A998BDB56573}">
            <xm:f>'Overview &amp; Guidance'!#REF!="No"</xm:f>
            <x14:dxf>
              <font>
                <color theme="0" tint="-0.24994659260841701"/>
              </font>
              <fill>
                <patternFill>
                  <bgColor theme="0" tint="-0.24994659260841701"/>
                </patternFill>
              </fill>
              <border>
                <left style="thin">
                  <color theme="0" tint="-0.24994659260841701"/>
                </left>
                <right style="thin">
                  <color theme="0" tint="-0.24994659260841701"/>
                </right>
                <top style="thin">
                  <color theme="0" tint="-0.24994659260841701"/>
                </top>
                <bottom style="thin">
                  <color theme="0" tint="-0.24994659260841701"/>
                </bottom>
                <vertical/>
                <horizontal/>
              </border>
            </x14:dxf>
          </x14:cfRule>
          <xm:sqref>D15</xm:sqref>
        </x14:conditionalFormatting>
        <x14:conditionalFormatting xmlns:xm="http://schemas.microsoft.com/office/excel/2006/main">
          <x14:cfRule type="expression" priority="870" id="{8390D709-5A4B-4788-B25E-360EC8E7242F}">
            <xm:f>'Overview &amp; Guidance'!#REF!="No"</xm:f>
            <x14:dxf>
              <font>
                <color theme="0" tint="-0.24994659260841701"/>
              </font>
              <fill>
                <patternFill>
                  <bgColor theme="0" tint="-0.24994659260841701"/>
                </patternFill>
              </fill>
              <border>
                <left/>
                <right/>
                <top/>
                <bottom/>
              </border>
            </x14:dxf>
          </x14:cfRule>
          <xm:sqref>D20:D22</xm:sqref>
        </x14:conditionalFormatting>
        <x14:conditionalFormatting xmlns:xm="http://schemas.microsoft.com/office/excel/2006/main">
          <x14:cfRule type="expression" priority="940" id="{B0ECBAA5-ED81-4703-AAFA-334B834932F3}">
            <xm:f>'Overview &amp; Guidance'!#REF!="No"</xm:f>
            <x14:dxf>
              <font>
                <color theme="0" tint="-0.24994659260841701"/>
              </font>
              <fill>
                <patternFill>
                  <bgColor theme="0" tint="-0.24994659260841701"/>
                </patternFill>
              </fill>
              <border>
                <left style="thin">
                  <color theme="0" tint="-0.24994659260841701"/>
                </left>
                <right style="thin">
                  <color theme="0" tint="-0.24994659260841701"/>
                </right>
                <top style="thin">
                  <color theme="0" tint="-0.24994659260841701"/>
                </top>
                <bottom style="thin">
                  <color theme="0" tint="-0.24994659260841701"/>
                </bottom>
                <vertical/>
                <horizontal/>
              </border>
            </x14:dxf>
          </x14:cfRule>
          <xm:sqref>D23</xm:sqref>
        </x14:conditionalFormatting>
        <x14:conditionalFormatting xmlns:xm="http://schemas.microsoft.com/office/excel/2006/main">
          <x14:cfRule type="expression" priority="999" id="{9062A1EE-411E-48FE-877E-BC4B053623E0}">
            <xm:f>'Overview &amp; Guidance'!#REF!="No"</xm:f>
            <x14:dxf>
              <font>
                <color theme="0" tint="-0.24994659260841701"/>
              </font>
              <fill>
                <patternFill>
                  <bgColor theme="0" tint="-0.24994659260841701"/>
                </patternFill>
              </fill>
              <border>
                <left/>
                <right/>
                <top/>
                <bottom/>
              </border>
            </x14:dxf>
          </x14:cfRule>
          <xm:sqref>D9:F9</xm:sqref>
        </x14:conditionalFormatting>
        <x14:conditionalFormatting xmlns:xm="http://schemas.microsoft.com/office/excel/2006/main">
          <x14:cfRule type="expression" priority="4526" id="{DA3D2DD9-40BC-4307-818C-E2A9FF3F164A}">
            <xm:f>OR('Overview &amp; Guidance'!$B$32="Onsite",'Overview &amp; Guidance'!$B$32="Fully Remote",'Overview &amp; Guidance'!$B$39="No")</xm:f>
            <x14:dxf>
              <font>
                <color theme="0"/>
              </font>
              <fill>
                <patternFill patternType="solid">
                  <fgColor auto="1"/>
                  <bgColor theme="0"/>
                </patternFill>
              </fill>
              <border>
                <left/>
                <right/>
                <top/>
                <bottom/>
                <vertical/>
                <horizontal/>
              </border>
            </x14:dxf>
          </x14:cfRule>
          <xm:sqref>D2:G2</xm:sqref>
        </x14:conditionalFormatting>
        <x14:conditionalFormatting xmlns:xm="http://schemas.microsoft.com/office/excel/2006/main">
          <x14:cfRule type="notContainsBlanks" priority="915" id="{441AF195-06AD-42D9-A55F-452CA3B44535}">
            <xm:f>LEN(TRIM('Governance &amp; Management Systems'!G40))&gt;0</xm:f>
            <x14:dxf>
              <fill>
                <patternFill>
                  <bgColor theme="9" tint="0.79998168889431442"/>
                </patternFill>
              </fill>
            </x14:dxf>
          </x14:cfRule>
          <x14:cfRule type="expression" priority="916" id="{6AECEB97-EC28-46B9-A853-7CFD1DA44E1A}">
            <xm:f>'Overview &amp; Guidance'!#REF!="No"</xm:f>
            <x14:dxf>
              <font>
                <color theme="0" tint="-0.24994659260841701"/>
              </font>
              <fill>
                <patternFill>
                  <bgColor theme="0" tint="-0.24994659260841701"/>
                </patternFill>
              </fill>
              <border>
                <left/>
                <right/>
                <top/>
                <bottom/>
              </border>
            </x14:dxf>
          </x14:cfRule>
          <xm:sqref>E33:F33 H33</xm:sqref>
        </x14:conditionalFormatting>
        <x14:conditionalFormatting xmlns:xm="http://schemas.microsoft.com/office/excel/2006/main">
          <x14:cfRule type="expression" priority="989" id="{E9954898-15DB-4577-8FFC-43C797F460D5}">
            <xm:f>'Overview &amp; Guidance'!#REF!="No"</xm:f>
            <x14:dxf>
              <font>
                <color theme="0" tint="-0.24994659260841701"/>
              </font>
              <fill>
                <patternFill>
                  <bgColor theme="0" tint="-0.24994659260841701"/>
                </patternFill>
              </fill>
              <border>
                <left/>
                <right/>
                <top/>
                <bottom/>
              </border>
            </x14:dxf>
          </x14:cfRule>
          <xm:sqref>F20</xm:sqref>
        </x14:conditionalFormatting>
        <x14:conditionalFormatting xmlns:xm="http://schemas.microsoft.com/office/excel/2006/main">
          <x14:cfRule type="expression" priority="844" id="{7B5D8572-7144-4E19-8016-716EB523D617}">
            <xm:f>'Overview &amp; Guidance'!#REF!="No"</xm:f>
            <x14:dxf>
              <font>
                <color theme="0" tint="-0.24994659260841701"/>
              </font>
              <fill>
                <patternFill>
                  <bgColor theme="0" tint="-0.24994659260841701"/>
                </patternFill>
              </fill>
              <border>
                <left/>
                <right/>
                <top/>
                <bottom/>
              </border>
            </x14:dxf>
          </x14:cfRule>
          <xm:sqref>F28:F32</xm:sqref>
        </x14:conditionalFormatting>
        <x14:conditionalFormatting xmlns:xm="http://schemas.microsoft.com/office/excel/2006/main">
          <x14:cfRule type="expression" priority="6" id="{A09F155C-74AA-FB45-ABFE-A79C77B34709}">
            <xm:f>'Overview &amp; Guidance'!#REF!="No"</xm:f>
            <x14:dxf>
              <font>
                <color theme="0" tint="-0.24994659260841701"/>
              </font>
              <fill>
                <patternFill>
                  <bgColor theme="0" tint="-0.24994659260841701"/>
                </patternFill>
              </fill>
              <border>
                <left/>
                <right/>
                <top/>
                <bottom/>
              </border>
            </x14:dxf>
          </x14:cfRule>
          <x14:cfRule type="expression" priority="3" id="{1FBD97C5-1617-E54B-8586-655EDFEAEA17}">
            <xm:f>'Overview &amp; Guidance'!#REF!="No"</xm:f>
            <x14:dxf>
              <font>
                <color theme="0" tint="-0.24994659260841701"/>
              </font>
              <fill>
                <patternFill>
                  <bgColor theme="0" tint="-0.24994659260841701"/>
                </patternFill>
              </fill>
              <border>
                <left/>
                <right/>
                <top/>
                <bottom/>
              </border>
            </x14:dxf>
          </x14:cfRule>
          <xm:sqref>G9 G20 G28:G32</xm:sqref>
        </x14:conditionalFormatting>
        <x14:conditionalFormatting xmlns:xm="http://schemas.microsoft.com/office/excel/2006/main">
          <x14:cfRule type="expression" priority="1010" id="{81B00DCE-3265-4FCC-9802-B678216129F7}">
            <xm:f>'Overview &amp; Guidance'!#REF!="No"</xm:f>
            <x14:dxf>
              <font>
                <color theme="0" tint="-0.24994659260841701"/>
              </font>
              <fill>
                <patternFill>
                  <bgColor theme="0" tint="-0.24994659260841701"/>
                </patternFill>
              </fill>
              <border>
                <left/>
                <right/>
                <top/>
                <bottom/>
              </border>
            </x14:dxf>
          </x14:cfRule>
          <xm:sqref>H9:I9</xm:sqref>
        </x14:conditionalFormatting>
        <x14:conditionalFormatting xmlns:xm="http://schemas.microsoft.com/office/excel/2006/main">
          <x14:cfRule type="expression" priority="11" id="{DA8CB72F-88DE-F744-8486-7FF13151B4E4}">
            <xm:f>'Overview &amp; Guidance'!#REF!="No"</xm:f>
            <x14:dxf>
              <font>
                <color theme="0" tint="-0.24994659260841701"/>
              </font>
              <fill>
                <patternFill>
                  <bgColor theme="0" tint="-0.24994659260841701"/>
                </patternFill>
              </fill>
              <border>
                <left/>
                <right/>
                <top/>
                <bottom/>
              </border>
            </x14:dxf>
          </x14:cfRule>
          <x14:cfRule type="expression" priority="10" id="{F607413F-7B37-A542-A630-72B11E7836A4}">
            <xm:f>'Overview &amp; Guidance'!$B$40="No"</xm:f>
            <x14:dxf>
              <font>
                <color theme="0" tint="-4.9989318521683403E-2"/>
              </font>
              <fill>
                <patternFill>
                  <bgColor theme="0" tint="-4.9989318521683403E-2"/>
                </patternFill>
              </fill>
              <border>
                <left/>
                <right/>
                <top/>
                <bottom/>
                <vertical/>
                <horizontal/>
              </border>
            </x14:dxf>
          </x14:cfRule>
          <xm:sqref>M7</xm:sqref>
        </x14:conditionalFormatting>
        <x14:conditionalFormatting xmlns:xm="http://schemas.microsoft.com/office/excel/2006/main">
          <x14:cfRule type="expression" priority="25" id="{898D8334-82D2-4C67-9A1A-9C3B299FDD6A}">
            <xm:f>'Overview &amp; Guidance'!#REF!="No"</xm:f>
            <x14:dxf>
              <font>
                <color theme="0" tint="-0.24994659260841701"/>
              </font>
              <fill>
                <patternFill>
                  <bgColor theme="0" tint="-0.24994659260841701"/>
                </patternFill>
              </fill>
              <border>
                <left/>
                <right/>
                <top/>
                <bottom/>
              </border>
            </x14:dxf>
          </x14:cfRule>
          <xm:sqref>M9:M32</xm:sqref>
        </x14:conditionalFormatting>
      </x14:conditionalFormattings>
    </ext>
    <ext xmlns:x14="http://schemas.microsoft.com/office/spreadsheetml/2009/9/main" uri="{CCE6A557-97BC-4b89-ADB6-D9C93CAAB3DF}">
      <x14:dataValidations xmlns:xm="http://schemas.microsoft.com/office/excel/2006/main" xWindow="854" yWindow="634" count="1">
        <x14:dataValidation type="list" allowBlank="1" showInputMessage="1" showErrorMessage="1" xr:uid="{00000000-0002-0000-0300-00000B000000}">
          <x14:formula1>
            <xm:f>Lists!$C$6:$C$8</xm:f>
          </x14:formula1>
          <xm:sqref>C9 C11:C14 C20:C22</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A1:N75"/>
  <sheetViews>
    <sheetView showGridLines="0" topLeftCell="G60" zoomScaleNormal="100" workbookViewId="0">
      <selection activeCell="B62" sqref="B62"/>
    </sheetView>
  </sheetViews>
  <sheetFormatPr baseColWidth="10" defaultColWidth="8.6640625" defaultRowHeight="14" x14ac:dyDescent="0.15"/>
  <cols>
    <col min="1" max="1" width="11.33203125" style="327" customWidth="1"/>
    <col min="2" max="2" width="85" style="71" customWidth="1"/>
    <col min="3" max="3" width="28.83203125" style="1" customWidth="1"/>
    <col min="4" max="4" width="21.1640625" style="2" customWidth="1"/>
    <col min="5" max="5" width="27" style="2" customWidth="1"/>
    <col min="6" max="6" width="27.5" style="28" customWidth="1"/>
    <col min="7" max="7" width="28.1640625" style="2" customWidth="1"/>
    <col min="8" max="8" width="25.1640625" style="2" customWidth="1"/>
    <col min="9" max="9" width="82.6640625" style="144" customWidth="1"/>
    <col min="10" max="12" width="3.5" style="2" customWidth="1"/>
    <col min="13" max="13" width="55.6640625" style="2" customWidth="1"/>
    <col min="14" max="14" width="3.5" style="2" customWidth="1"/>
    <col min="15" max="16384" width="8.6640625" style="2"/>
  </cols>
  <sheetData>
    <row r="1" spans="1:14" customFormat="1" ht="18" customHeight="1" x14ac:dyDescent="0.2">
      <c r="A1" s="337" t="s">
        <v>74</v>
      </c>
      <c r="B1" s="71"/>
      <c r="E1" s="22"/>
      <c r="H1" s="2"/>
      <c r="I1" s="144"/>
      <c r="J1" s="42"/>
      <c r="K1" s="72"/>
      <c r="L1" s="41"/>
      <c r="M1" s="2"/>
      <c r="N1" s="42"/>
    </row>
    <row r="2" spans="1:14" customFormat="1" ht="54" customHeight="1" x14ac:dyDescent="0.2">
      <c r="A2" s="425" t="s">
        <v>1</v>
      </c>
      <c r="B2" s="71"/>
      <c r="D2" s="464" t="s">
        <v>267</v>
      </c>
      <c r="E2" s="465"/>
      <c r="F2" s="466"/>
      <c r="G2" s="467"/>
      <c r="H2" s="2"/>
      <c r="I2" s="144"/>
      <c r="J2" s="42"/>
      <c r="K2" s="72"/>
      <c r="L2" s="41"/>
      <c r="M2" s="2"/>
      <c r="N2" s="42"/>
    </row>
    <row r="3" spans="1:14" customFormat="1" ht="17.25" customHeight="1" x14ac:dyDescent="0.2">
      <c r="A3" s="421"/>
      <c r="B3" s="71"/>
      <c r="E3" s="22"/>
      <c r="H3" s="2"/>
      <c r="I3" s="144"/>
      <c r="J3" s="42"/>
      <c r="K3" s="72"/>
      <c r="L3" s="41"/>
      <c r="M3" s="2"/>
      <c r="N3" s="42"/>
    </row>
    <row r="4" spans="1:14" customFormat="1" ht="18" thickBot="1" x14ac:dyDescent="0.25">
      <c r="A4" s="331" t="s">
        <v>65</v>
      </c>
      <c r="B4" s="71"/>
      <c r="C4" s="244"/>
      <c r="D4" s="79"/>
      <c r="E4" s="79"/>
      <c r="F4" s="79"/>
      <c r="G4" s="79"/>
      <c r="H4" s="79"/>
      <c r="I4" s="79"/>
      <c r="J4" s="42"/>
      <c r="K4" s="72"/>
      <c r="L4" s="41"/>
      <c r="M4" s="79" t="s">
        <v>133</v>
      </c>
      <c r="N4" s="42"/>
    </row>
    <row r="5" spans="1:14" customFormat="1" ht="33.75" customHeight="1" x14ac:dyDescent="0.2">
      <c r="A5" s="426" t="s">
        <v>268</v>
      </c>
      <c r="B5" s="434"/>
      <c r="C5" s="1"/>
      <c r="D5" s="2"/>
      <c r="E5" s="7"/>
      <c r="F5" s="2"/>
      <c r="G5" s="2"/>
      <c r="H5" s="2"/>
      <c r="I5" s="2"/>
      <c r="J5" s="96"/>
      <c r="K5" s="72"/>
      <c r="L5" s="41"/>
      <c r="M5" s="2"/>
      <c r="N5" s="42"/>
    </row>
    <row r="6" spans="1:14" customFormat="1" ht="30.75" customHeight="1" x14ac:dyDescent="0.2">
      <c r="A6" s="428" t="s">
        <v>242</v>
      </c>
      <c r="B6" s="435"/>
      <c r="C6" s="95" t="s">
        <v>136</v>
      </c>
      <c r="D6" s="105" t="s">
        <v>137</v>
      </c>
      <c r="E6" s="105"/>
      <c r="F6" s="105" t="s">
        <v>138</v>
      </c>
      <c r="G6" s="105"/>
      <c r="H6" s="95" t="s">
        <v>139</v>
      </c>
      <c r="I6" s="95" t="s">
        <v>140</v>
      </c>
      <c r="J6" s="96"/>
      <c r="K6" s="72"/>
      <c r="L6" s="41"/>
      <c r="M6" s="95" t="s">
        <v>141</v>
      </c>
      <c r="N6" s="96"/>
    </row>
    <row r="7" spans="1:14" customFormat="1" ht="29" x14ac:dyDescent="0.2">
      <c r="A7" s="345"/>
      <c r="B7" s="345"/>
      <c r="C7" s="138" t="s">
        <v>142</v>
      </c>
      <c r="D7" s="114" t="s">
        <v>143</v>
      </c>
      <c r="E7" s="113" t="s">
        <v>144</v>
      </c>
      <c r="F7" s="138" t="s">
        <v>145</v>
      </c>
      <c r="G7" s="113" t="s">
        <v>146</v>
      </c>
      <c r="H7" s="112" t="s">
        <v>147</v>
      </c>
      <c r="I7" s="111" t="s">
        <v>244</v>
      </c>
      <c r="J7" s="96"/>
      <c r="K7" s="108"/>
      <c r="L7" s="54"/>
      <c r="M7" s="106" t="s">
        <v>149</v>
      </c>
      <c r="N7" s="107"/>
    </row>
    <row r="8" spans="1:14" customFormat="1" ht="17" x14ac:dyDescent="0.2">
      <c r="A8" s="326"/>
      <c r="B8" s="326" t="s">
        <v>269</v>
      </c>
      <c r="C8" s="136"/>
      <c r="D8" s="136"/>
      <c r="E8" s="137"/>
      <c r="F8" s="137"/>
      <c r="G8" s="137"/>
      <c r="H8" s="137"/>
      <c r="I8" s="134"/>
      <c r="J8" s="96"/>
      <c r="K8" s="108"/>
      <c r="L8" s="54"/>
      <c r="M8" s="134"/>
      <c r="N8" s="107"/>
    </row>
    <row r="9" spans="1:14" ht="30" x14ac:dyDescent="0.15">
      <c r="A9" s="253">
        <v>16</v>
      </c>
      <c r="B9" s="233" t="s">
        <v>270</v>
      </c>
      <c r="C9" s="286"/>
      <c r="D9" s="80"/>
      <c r="E9" s="80"/>
      <c r="F9" s="80"/>
      <c r="G9" s="265"/>
      <c r="H9" s="80"/>
      <c r="I9" s="496" t="s">
        <v>856</v>
      </c>
      <c r="J9" s="96"/>
      <c r="K9" s="108"/>
      <c r="L9" s="44"/>
      <c r="M9" s="384"/>
      <c r="N9" s="45"/>
    </row>
    <row r="10" spans="1:14" ht="17" x14ac:dyDescent="0.15">
      <c r="B10" s="71" t="s">
        <v>271</v>
      </c>
      <c r="C10" s="23"/>
      <c r="D10" s="23"/>
      <c r="E10" s="23"/>
      <c r="F10" s="23"/>
      <c r="G10" s="23"/>
      <c r="H10" s="23"/>
      <c r="I10" s="471"/>
      <c r="J10" s="96"/>
      <c r="K10" s="108"/>
      <c r="L10" s="44"/>
      <c r="M10" s="384"/>
      <c r="N10" s="45"/>
    </row>
    <row r="11" spans="1:14" ht="27.75" customHeight="1" x14ac:dyDescent="0.15">
      <c r="A11" s="255"/>
      <c r="B11" s="71" t="s">
        <v>272</v>
      </c>
      <c r="C11" s="286"/>
      <c r="D11" s="80"/>
      <c r="E11" s="23"/>
      <c r="F11" s="23"/>
      <c r="G11" s="23"/>
      <c r="H11" s="23"/>
      <c r="I11" s="471"/>
      <c r="J11" s="96"/>
      <c r="K11" s="108"/>
      <c r="L11" s="44"/>
      <c r="M11" s="384"/>
      <c r="N11" s="45"/>
    </row>
    <row r="12" spans="1:14" ht="28.5" customHeight="1" x14ac:dyDescent="0.15">
      <c r="A12" s="255"/>
      <c r="B12" s="71" t="s">
        <v>273</v>
      </c>
      <c r="C12" s="286"/>
      <c r="D12" s="80"/>
      <c r="E12" s="23"/>
      <c r="F12" s="23"/>
      <c r="G12" s="23"/>
      <c r="H12" s="23"/>
      <c r="I12" s="471"/>
      <c r="J12" s="96"/>
      <c r="K12" s="108"/>
      <c r="L12" s="44"/>
      <c r="M12" s="384"/>
      <c r="N12" s="45"/>
    </row>
    <row r="13" spans="1:14" ht="28.5" customHeight="1" x14ac:dyDescent="0.15">
      <c r="A13" s="255"/>
      <c r="B13" s="71" t="s">
        <v>274</v>
      </c>
      <c r="C13" s="286"/>
      <c r="D13" s="80"/>
      <c r="E13" s="23"/>
      <c r="F13" s="23"/>
      <c r="G13" s="23"/>
      <c r="H13" s="23"/>
      <c r="I13" s="471"/>
      <c r="J13" s="96"/>
      <c r="K13" s="108"/>
      <c r="L13" s="44"/>
      <c r="M13" s="384"/>
      <c r="N13" s="45"/>
    </row>
    <row r="14" spans="1:14" ht="30" customHeight="1" x14ac:dyDescent="0.15">
      <c r="A14" s="255"/>
      <c r="B14" s="71" t="s">
        <v>275</v>
      </c>
      <c r="C14" s="286"/>
      <c r="D14" s="80"/>
      <c r="E14" s="23"/>
      <c r="F14" s="23"/>
      <c r="G14" s="23"/>
      <c r="H14" s="23"/>
      <c r="I14" s="471"/>
      <c r="J14" s="96"/>
      <c r="K14" s="108"/>
      <c r="L14" s="64"/>
      <c r="M14" s="384"/>
      <c r="N14" s="65"/>
    </row>
    <row r="15" spans="1:14" ht="32.25" customHeight="1" x14ac:dyDescent="0.15">
      <c r="A15" s="255"/>
      <c r="B15" s="71" t="s">
        <v>276</v>
      </c>
      <c r="C15" s="286"/>
      <c r="D15" s="80"/>
      <c r="E15" s="23"/>
      <c r="F15" s="23"/>
      <c r="G15" s="23"/>
      <c r="H15" s="23"/>
      <c r="I15" s="471"/>
      <c r="J15" s="96"/>
      <c r="K15" s="108"/>
      <c r="L15" s="64"/>
      <c r="M15" s="384"/>
      <c r="N15" s="65"/>
    </row>
    <row r="16" spans="1:14" ht="32.25" customHeight="1" x14ac:dyDescent="0.15">
      <c r="A16" s="255"/>
      <c r="B16" s="71" t="s">
        <v>277</v>
      </c>
      <c r="C16" s="286"/>
      <c r="D16" s="80"/>
      <c r="E16" s="23"/>
      <c r="F16" s="23"/>
      <c r="G16" s="23"/>
      <c r="H16" s="23"/>
      <c r="I16" s="471"/>
      <c r="J16" s="96"/>
      <c r="K16" s="108"/>
      <c r="L16" s="64"/>
      <c r="M16" s="384"/>
      <c r="N16" s="65"/>
    </row>
    <row r="17" spans="1:14" ht="49" customHeight="1" x14ac:dyDescent="0.15">
      <c r="A17" s="255"/>
      <c r="B17" s="71" t="s">
        <v>278</v>
      </c>
      <c r="C17" s="286"/>
      <c r="D17" s="80"/>
      <c r="E17" s="23"/>
      <c r="F17" s="23"/>
      <c r="G17" s="23"/>
      <c r="H17" s="23"/>
      <c r="I17" s="471"/>
      <c r="J17" s="96"/>
      <c r="K17" s="108"/>
      <c r="L17" s="44"/>
      <c r="M17" s="384"/>
      <c r="N17" s="45"/>
    </row>
    <row r="18" spans="1:14" ht="75" x14ac:dyDescent="0.15">
      <c r="A18" s="253">
        <v>17</v>
      </c>
      <c r="B18" s="233" t="s">
        <v>279</v>
      </c>
      <c r="C18" s="286"/>
      <c r="D18" s="80"/>
      <c r="E18" s="80"/>
      <c r="F18" s="80"/>
      <c r="G18" s="265"/>
      <c r="H18" s="80"/>
      <c r="I18" s="454" t="s">
        <v>857</v>
      </c>
      <c r="J18" s="96"/>
      <c r="K18" s="108"/>
      <c r="L18" s="44"/>
      <c r="M18" s="384"/>
      <c r="N18" s="45"/>
    </row>
    <row r="19" spans="1:14" ht="17" x14ac:dyDescent="0.15">
      <c r="A19" s="255"/>
      <c r="B19" s="71" t="s">
        <v>280</v>
      </c>
      <c r="C19" s="286"/>
      <c r="D19" s="80"/>
      <c r="E19" s="23"/>
      <c r="F19" s="23"/>
      <c r="G19" s="23"/>
      <c r="H19" s="23"/>
      <c r="I19" s="222"/>
      <c r="J19" s="96"/>
      <c r="K19" s="108"/>
      <c r="L19" s="44"/>
      <c r="M19" s="384"/>
      <c r="N19" s="45"/>
    </row>
    <row r="20" spans="1:14" ht="17" x14ac:dyDescent="0.15">
      <c r="A20" s="255"/>
      <c r="B20" s="71" t="s">
        <v>281</v>
      </c>
      <c r="C20" s="286"/>
      <c r="D20" s="80"/>
      <c r="E20" s="23"/>
      <c r="F20" s="23"/>
      <c r="G20" s="23"/>
      <c r="H20" s="23"/>
      <c r="I20" s="222"/>
      <c r="J20" s="96"/>
      <c r="K20" s="108"/>
      <c r="L20" s="44"/>
      <c r="M20" s="384"/>
      <c r="N20" s="45"/>
    </row>
    <row r="21" spans="1:14" ht="17" x14ac:dyDescent="0.15">
      <c r="A21" s="255"/>
      <c r="B21" s="71" t="s">
        <v>282</v>
      </c>
      <c r="C21" s="286"/>
      <c r="D21" s="80"/>
      <c r="E21" s="23"/>
      <c r="F21" s="23"/>
      <c r="G21" s="23"/>
      <c r="H21" s="23"/>
      <c r="I21" s="222"/>
      <c r="J21" s="96"/>
      <c r="K21" s="108"/>
      <c r="L21" s="44"/>
      <c r="M21" s="384"/>
      <c r="N21" s="45"/>
    </row>
    <row r="22" spans="1:14" ht="17" x14ac:dyDescent="0.15">
      <c r="A22" s="341"/>
      <c r="B22" s="421"/>
      <c r="C22" s="387"/>
      <c r="D22" s="387"/>
      <c r="E22" s="387"/>
      <c r="F22" s="23"/>
      <c r="G22" s="23"/>
      <c r="H22" s="23"/>
      <c r="I22" s="131"/>
      <c r="J22" s="96"/>
      <c r="K22" s="108"/>
      <c r="L22" s="44"/>
      <c r="M22" s="384"/>
      <c r="N22" s="45"/>
    </row>
    <row r="23" spans="1:14" ht="17" x14ac:dyDescent="0.2">
      <c r="A23" s="326" t="s">
        <v>283</v>
      </c>
      <c r="B23" s="422"/>
      <c r="C23" s="385"/>
      <c r="D23" s="385"/>
      <c r="E23" s="385"/>
      <c r="F23" s="385"/>
      <c r="G23" s="385"/>
      <c r="H23" s="385"/>
      <c r="I23" s="142"/>
      <c r="J23" s="96"/>
      <c r="K23" s="108"/>
      <c r="L23" s="44"/>
      <c r="M23" s="384"/>
      <c r="N23" s="45"/>
    </row>
    <row r="24" spans="1:14" ht="47.25" customHeight="1" x14ac:dyDescent="0.15">
      <c r="A24" s="253">
        <v>18</v>
      </c>
      <c r="B24" s="233" t="s">
        <v>284</v>
      </c>
      <c r="C24" s="286"/>
      <c r="D24" s="80"/>
      <c r="E24" s="80"/>
      <c r="F24" s="80"/>
      <c r="G24" s="265"/>
      <c r="H24" s="80"/>
      <c r="I24" s="214"/>
      <c r="J24" s="96"/>
      <c r="K24" s="108"/>
      <c r="L24" s="44"/>
      <c r="M24" s="384"/>
      <c r="N24" s="45"/>
    </row>
    <row r="25" spans="1:14" ht="17" x14ac:dyDescent="0.15">
      <c r="A25" s="253"/>
      <c r="B25" s="71" t="s">
        <v>158</v>
      </c>
      <c r="C25" s="287"/>
      <c r="D25" s="80"/>
      <c r="E25" s="117"/>
      <c r="F25" s="117"/>
      <c r="G25" s="117"/>
      <c r="H25" s="117"/>
      <c r="I25" s="214"/>
      <c r="J25" s="96"/>
      <c r="K25" s="108"/>
      <c r="L25" s="44"/>
      <c r="M25" s="384"/>
      <c r="N25" s="45"/>
    </row>
    <row r="26" spans="1:14" ht="17" x14ac:dyDescent="0.15">
      <c r="A26" s="341"/>
      <c r="B26" s="421"/>
      <c r="C26" s="387"/>
      <c r="D26" s="387"/>
      <c r="E26" s="387"/>
      <c r="F26" s="23"/>
      <c r="G26" s="23"/>
      <c r="H26" s="23"/>
      <c r="I26" s="131"/>
      <c r="J26" s="96"/>
      <c r="K26" s="108"/>
      <c r="L26" s="44"/>
      <c r="M26" s="384"/>
      <c r="N26" s="45"/>
    </row>
    <row r="27" spans="1:14" ht="17" x14ac:dyDescent="0.2">
      <c r="A27" s="326" t="s">
        <v>285</v>
      </c>
      <c r="B27" s="422"/>
      <c r="C27" s="385"/>
      <c r="D27" s="385"/>
      <c r="E27" s="385"/>
      <c r="F27" s="385"/>
      <c r="G27" s="385"/>
      <c r="H27" s="385"/>
      <c r="I27" s="142"/>
      <c r="J27" s="96"/>
      <c r="K27" s="108"/>
      <c r="L27" s="44"/>
      <c r="M27" s="384"/>
      <c r="N27" s="45"/>
    </row>
    <row r="28" spans="1:14" ht="28.5" customHeight="1" x14ac:dyDescent="0.15">
      <c r="A28" s="253">
        <v>19</v>
      </c>
      <c r="B28" s="436" t="s">
        <v>286</v>
      </c>
      <c r="C28" s="286"/>
      <c r="D28" s="80"/>
      <c r="E28" s="80"/>
      <c r="F28" s="80"/>
      <c r="G28" s="265"/>
      <c r="H28" s="80"/>
      <c r="I28" s="150" t="s">
        <v>287</v>
      </c>
      <c r="J28" s="96"/>
      <c r="K28" s="108"/>
      <c r="L28" s="44"/>
      <c r="M28" s="384"/>
      <c r="N28" s="45"/>
    </row>
    <row r="29" spans="1:14" ht="17" x14ac:dyDescent="0.2">
      <c r="B29" s="71" t="s">
        <v>288</v>
      </c>
      <c r="C29" s="286"/>
      <c r="D29" s="80"/>
      <c r="E29" s="23"/>
      <c r="F29" s="23"/>
      <c r="G29" s="23"/>
      <c r="H29" s="387"/>
      <c r="I29"/>
      <c r="J29" s="96"/>
      <c r="K29" s="108"/>
      <c r="L29" s="44"/>
      <c r="M29" s="384"/>
      <c r="N29" s="45"/>
    </row>
    <row r="30" spans="1:14" ht="75" customHeight="1" x14ac:dyDescent="0.15">
      <c r="B30" s="391" t="s">
        <v>289</v>
      </c>
      <c r="C30" s="286"/>
      <c r="D30" s="80"/>
      <c r="E30" s="23"/>
      <c r="F30" s="23"/>
      <c r="G30" s="23"/>
      <c r="H30" s="387"/>
      <c r="I30" s="468" t="s">
        <v>290</v>
      </c>
      <c r="J30" s="96"/>
      <c r="K30" s="108"/>
      <c r="L30" s="44"/>
      <c r="M30" s="384"/>
      <c r="N30" s="45"/>
    </row>
    <row r="31" spans="1:14" ht="17" x14ac:dyDescent="0.15">
      <c r="B31" s="391" t="s">
        <v>291</v>
      </c>
      <c r="C31" s="286"/>
      <c r="D31" s="80"/>
      <c r="E31" s="117"/>
      <c r="F31" s="23"/>
      <c r="G31" s="23"/>
      <c r="H31" s="387"/>
      <c r="I31" s="468"/>
      <c r="J31" s="96"/>
      <c r="K31" s="108"/>
      <c r="L31" s="44"/>
      <c r="M31" s="384"/>
      <c r="N31" s="45"/>
    </row>
    <row r="32" spans="1:14" ht="30" x14ac:dyDescent="0.15">
      <c r="A32" s="213">
        <v>20</v>
      </c>
      <c r="B32" s="436" t="s">
        <v>292</v>
      </c>
      <c r="C32" s="286"/>
      <c r="D32" s="80"/>
      <c r="E32" s="80"/>
      <c r="F32" s="80"/>
      <c r="G32" s="265"/>
      <c r="H32" s="80"/>
      <c r="I32" s="468" t="s">
        <v>293</v>
      </c>
      <c r="J32" s="96"/>
      <c r="K32" s="108"/>
      <c r="L32" s="44"/>
      <c r="M32" s="384"/>
      <c r="N32" s="45"/>
    </row>
    <row r="33" spans="1:14" ht="95.25" customHeight="1" x14ac:dyDescent="0.15">
      <c r="A33" s="141"/>
      <c r="B33" s="71" t="s">
        <v>294</v>
      </c>
      <c r="C33" s="286"/>
      <c r="D33" s="80"/>
      <c r="E33" s="23"/>
      <c r="F33" s="23"/>
      <c r="G33" s="23"/>
      <c r="H33" s="23"/>
      <c r="I33" s="468"/>
      <c r="J33" s="96"/>
      <c r="K33" s="108"/>
      <c r="L33" s="44"/>
      <c r="M33" s="384"/>
      <c r="N33" s="45"/>
    </row>
    <row r="34" spans="1:14" ht="30" x14ac:dyDescent="0.15">
      <c r="A34" s="213">
        <v>21</v>
      </c>
      <c r="B34" s="233" t="s">
        <v>295</v>
      </c>
      <c r="C34" s="286"/>
      <c r="D34" s="80"/>
      <c r="E34" s="80"/>
      <c r="F34" s="80"/>
      <c r="G34" s="265"/>
      <c r="H34" s="80"/>
      <c r="I34" s="470" t="s">
        <v>858</v>
      </c>
      <c r="J34" s="96"/>
      <c r="K34" s="108"/>
      <c r="L34" s="44"/>
      <c r="M34" s="384"/>
      <c r="N34" s="45"/>
    </row>
    <row r="35" spans="1:14" ht="79" customHeight="1" x14ac:dyDescent="0.15">
      <c r="A35" s="141" t="s">
        <v>166</v>
      </c>
      <c r="B35" s="391" t="s">
        <v>296</v>
      </c>
      <c r="C35" s="286"/>
      <c r="D35" s="80"/>
      <c r="E35" s="23"/>
      <c r="F35" s="23"/>
      <c r="G35" s="23"/>
      <c r="H35" s="23"/>
      <c r="I35" s="471"/>
      <c r="J35" s="96"/>
      <c r="K35" s="108"/>
      <c r="L35" s="44"/>
      <c r="M35" s="384"/>
      <c r="N35" s="45"/>
    </row>
    <row r="36" spans="1:14" ht="17" x14ac:dyDescent="0.15">
      <c r="A36" s="326" t="s">
        <v>297</v>
      </c>
      <c r="B36" s="421"/>
      <c r="C36" s="387"/>
      <c r="D36" s="387"/>
      <c r="E36" s="387"/>
      <c r="F36" s="23"/>
      <c r="G36" s="23"/>
      <c r="H36" s="23"/>
      <c r="I36" s="131"/>
      <c r="J36" s="96"/>
      <c r="K36" s="108"/>
      <c r="L36" s="44"/>
      <c r="M36" s="384"/>
      <c r="N36" s="45"/>
    </row>
    <row r="37" spans="1:14" ht="1" customHeight="1" x14ac:dyDescent="0.2">
      <c r="A37" s="326" t="s">
        <v>297</v>
      </c>
      <c r="B37" s="422"/>
      <c r="C37" s="385"/>
      <c r="D37" s="385"/>
      <c r="E37" s="385"/>
      <c r="F37" s="385"/>
      <c r="G37" s="385"/>
      <c r="H37" s="385"/>
      <c r="I37" s="142"/>
      <c r="J37" s="96"/>
      <c r="K37" s="108"/>
      <c r="L37" s="64"/>
      <c r="M37" s="384"/>
      <c r="N37" s="65"/>
    </row>
    <row r="38" spans="1:14" ht="79" customHeight="1" x14ac:dyDescent="0.15">
      <c r="A38" s="253">
        <v>22</v>
      </c>
      <c r="B38" s="436" t="s">
        <v>298</v>
      </c>
      <c r="C38" s="286"/>
      <c r="D38" s="80"/>
      <c r="E38" s="80"/>
      <c r="F38" s="80"/>
      <c r="G38" s="265"/>
      <c r="H38" s="80"/>
      <c r="I38" s="469" t="s">
        <v>299</v>
      </c>
      <c r="J38" s="96"/>
      <c r="K38" s="108"/>
      <c r="L38" s="44"/>
      <c r="M38" s="384"/>
      <c r="N38" s="45"/>
    </row>
    <row r="39" spans="1:14" ht="39" customHeight="1" x14ac:dyDescent="0.15">
      <c r="A39" s="251"/>
      <c r="B39" s="71" t="s">
        <v>158</v>
      </c>
      <c r="C39" s="286"/>
      <c r="D39" s="80"/>
      <c r="E39" s="117"/>
      <c r="F39" s="117"/>
      <c r="G39" s="117"/>
      <c r="H39" s="117"/>
      <c r="I39" s="468"/>
      <c r="J39" s="96"/>
      <c r="K39" s="108"/>
      <c r="L39" s="44"/>
      <c r="M39" s="384"/>
      <c r="N39" s="45"/>
    </row>
    <row r="40" spans="1:14" ht="49" customHeight="1" x14ac:dyDescent="0.15">
      <c r="A40" s="141" t="s">
        <v>166</v>
      </c>
      <c r="B40" s="71" t="s">
        <v>300</v>
      </c>
      <c r="C40" s="286"/>
      <c r="D40" s="80"/>
      <c r="E40" s="23"/>
      <c r="F40" s="23"/>
      <c r="G40" s="23"/>
      <c r="H40" s="23"/>
      <c r="I40" s="468"/>
      <c r="J40" s="96"/>
      <c r="K40" s="108"/>
      <c r="L40" s="44"/>
      <c r="M40" s="384"/>
      <c r="N40" s="45"/>
    </row>
    <row r="41" spans="1:14" ht="409.5" customHeight="1" x14ac:dyDescent="0.15">
      <c r="A41" s="261" t="s">
        <v>154</v>
      </c>
      <c r="B41" s="71" t="s">
        <v>301</v>
      </c>
      <c r="C41" s="286"/>
      <c r="D41" s="80"/>
      <c r="E41" s="23"/>
      <c r="F41" s="94"/>
      <c r="G41" s="23"/>
      <c r="H41" s="23"/>
      <c r="I41" s="468"/>
      <c r="J41" s="96"/>
      <c r="K41" s="108"/>
      <c r="L41" s="44"/>
      <c r="M41" s="384"/>
      <c r="N41" s="45"/>
    </row>
    <row r="42" spans="1:14" ht="248" customHeight="1" x14ac:dyDescent="0.15">
      <c r="A42" s="251">
        <v>23</v>
      </c>
      <c r="B42" s="233" t="s">
        <v>302</v>
      </c>
      <c r="C42" s="286"/>
      <c r="D42" s="80"/>
      <c r="E42" s="80"/>
      <c r="F42" s="80"/>
      <c r="G42" s="265"/>
      <c r="H42" s="80"/>
      <c r="I42" s="468" t="s">
        <v>303</v>
      </c>
      <c r="J42" s="96"/>
      <c r="K42" s="108"/>
      <c r="L42" s="44"/>
      <c r="M42" s="384"/>
      <c r="N42" s="45"/>
    </row>
    <row r="43" spans="1:14" ht="409.5" customHeight="1" x14ac:dyDescent="0.15">
      <c r="A43" s="141" t="s">
        <v>166</v>
      </c>
      <c r="B43" s="71" t="s">
        <v>304</v>
      </c>
      <c r="C43" s="286"/>
      <c r="D43" s="80"/>
      <c r="E43" s="23"/>
      <c r="F43" s="23"/>
      <c r="G43" s="23"/>
      <c r="H43" s="23"/>
      <c r="I43" s="468"/>
      <c r="J43" s="96"/>
      <c r="K43" s="108"/>
      <c r="L43" s="44"/>
      <c r="M43" s="384"/>
      <c r="N43" s="45"/>
    </row>
    <row r="44" spans="1:14" ht="17" x14ac:dyDescent="0.15">
      <c r="A44" s="341"/>
      <c r="B44" s="421"/>
      <c r="C44" s="387"/>
      <c r="D44" s="387"/>
      <c r="E44" s="387"/>
      <c r="F44" s="23"/>
      <c r="G44" s="23"/>
      <c r="H44" s="23"/>
      <c r="I44" s="131"/>
      <c r="J44" s="96"/>
      <c r="K44" s="108"/>
      <c r="L44" s="44"/>
      <c r="M44" s="384"/>
      <c r="N44" s="45"/>
    </row>
    <row r="45" spans="1:14" ht="17" x14ac:dyDescent="0.2">
      <c r="A45" s="326" t="s">
        <v>305</v>
      </c>
      <c r="B45" s="422"/>
      <c r="C45" s="385"/>
      <c r="D45" s="385"/>
      <c r="E45" s="385"/>
      <c r="F45" s="385"/>
      <c r="G45" s="385"/>
      <c r="H45" s="385"/>
      <c r="I45" s="142"/>
      <c r="J45" s="96"/>
      <c r="K45" s="108"/>
      <c r="L45" s="44"/>
      <c r="M45" s="384"/>
      <c r="N45" s="45"/>
    </row>
    <row r="46" spans="1:14" ht="127" customHeight="1" x14ac:dyDescent="0.15">
      <c r="A46" s="253">
        <v>24</v>
      </c>
      <c r="B46" s="233" t="s">
        <v>306</v>
      </c>
      <c r="C46" s="286"/>
      <c r="D46" s="80"/>
      <c r="E46" s="80"/>
      <c r="F46" s="80"/>
      <c r="G46" s="265"/>
      <c r="H46" s="386"/>
      <c r="I46" s="455" t="s">
        <v>859</v>
      </c>
      <c r="J46" s="96"/>
      <c r="K46" s="108"/>
      <c r="L46" s="44"/>
      <c r="M46" s="384"/>
      <c r="N46" s="45"/>
    </row>
    <row r="47" spans="1:14" ht="17" x14ac:dyDescent="0.15">
      <c r="A47" s="341"/>
      <c r="B47" s="421"/>
      <c r="C47" s="387"/>
      <c r="D47" s="387"/>
      <c r="E47" s="387"/>
      <c r="F47" s="23"/>
      <c r="G47" s="23"/>
      <c r="H47" s="23"/>
      <c r="I47" s="131"/>
      <c r="J47" s="96"/>
      <c r="K47" s="108"/>
      <c r="L47" s="44"/>
      <c r="M47" s="384"/>
      <c r="N47" s="45"/>
    </row>
    <row r="48" spans="1:14" ht="17" x14ac:dyDescent="0.2">
      <c r="A48" s="326" t="s">
        <v>307</v>
      </c>
      <c r="B48" s="422"/>
      <c r="C48" s="385"/>
      <c r="D48" s="385"/>
      <c r="E48" s="385"/>
      <c r="F48" s="385"/>
      <c r="G48" s="385"/>
      <c r="H48" s="385"/>
      <c r="I48" s="142"/>
      <c r="J48" s="96"/>
      <c r="K48" s="108"/>
      <c r="L48" s="44"/>
      <c r="M48" s="384"/>
      <c r="N48" s="45"/>
    </row>
    <row r="49" spans="1:14" ht="66" customHeight="1" x14ac:dyDescent="0.15">
      <c r="A49" s="260">
        <v>25</v>
      </c>
      <c r="B49" s="233" t="s">
        <v>308</v>
      </c>
      <c r="C49" s="286"/>
      <c r="D49" s="80"/>
      <c r="E49" s="80"/>
      <c r="F49" s="80"/>
      <c r="G49" s="265"/>
      <c r="H49" s="80"/>
      <c r="I49" s="454" t="s">
        <v>860</v>
      </c>
      <c r="J49" s="96"/>
      <c r="K49" s="108"/>
      <c r="L49" s="44"/>
      <c r="M49" s="384"/>
      <c r="N49" s="45"/>
    </row>
    <row r="50" spans="1:14" ht="17" x14ac:dyDescent="0.15">
      <c r="A50" s="141"/>
      <c r="B50" s="71" t="s">
        <v>309</v>
      </c>
      <c r="C50" s="286"/>
      <c r="D50" s="80"/>
      <c r="E50" s="149"/>
      <c r="F50" s="149"/>
      <c r="G50" s="149"/>
      <c r="H50" s="149"/>
      <c r="I50" s="147"/>
      <c r="J50" s="96"/>
      <c r="K50" s="108"/>
      <c r="L50" s="44"/>
      <c r="M50" s="384"/>
      <c r="N50" s="45"/>
    </row>
    <row r="51" spans="1:14" ht="20.25" customHeight="1" x14ac:dyDescent="0.15">
      <c r="A51" s="141"/>
      <c r="B51" s="71" t="s">
        <v>310</v>
      </c>
      <c r="C51" s="286"/>
      <c r="D51" s="80"/>
      <c r="E51" s="23"/>
      <c r="F51" s="23"/>
      <c r="G51" s="23"/>
      <c r="H51" s="23"/>
      <c r="I51" s="146"/>
      <c r="J51" s="96"/>
      <c r="K51" s="108"/>
      <c r="L51" s="44"/>
      <c r="M51" s="384"/>
      <c r="N51" s="45"/>
    </row>
    <row r="52" spans="1:14" ht="17" x14ac:dyDescent="0.15">
      <c r="A52" s="260">
        <v>26</v>
      </c>
      <c r="B52" s="436" t="s">
        <v>311</v>
      </c>
      <c r="C52" s="286"/>
      <c r="D52" s="80"/>
      <c r="E52" s="80"/>
      <c r="F52" s="80"/>
      <c r="G52" s="265"/>
      <c r="H52" s="80"/>
      <c r="I52" s="148"/>
      <c r="J52" s="96"/>
      <c r="K52" s="108"/>
      <c r="L52" s="44"/>
      <c r="M52" s="384"/>
      <c r="N52" s="45"/>
    </row>
    <row r="53" spans="1:14" ht="30" x14ac:dyDescent="0.15">
      <c r="A53" s="260">
        <v>27</v>
      </c>
      <c r="B53" s="233" t="s">
        <v>312</v>
      </c>
      <c r="C53" s="286"/>
      <c r="D53" s="80"/>
      <c r="E53" s="80"/>
      <c r="F53" s="80"/>
      <c r="G53" s="265"/>
      <c r="H53" s="80"/>
      <c r="I53" s="148"/>
      <c r="J53" s="96"/>
      <c r="K53" s="108"/>
      <c r="L53" s="44"/>
      <c r="M53" s="384"/>
      <c r="N53" s="45"/>
    </row>
    <row r="54" spans="1:14" ht="17" x14ac:dyDescent="0.15">
      <c r="A54" s="213"/>
      <c r="B54" s="71" t="s">
        <v>313</v>
      </c>
      <c r="C54" s="286"/>
      <c r="D54" s="80"/>
      <c r="E54" s="23"/>
      <c r="F54" s="23"/>
      <c r="G54" s="23"/>
      <c r="H54" s="23"/>
      <c r="I54" s="146"/>
      <c r="J54" s="96"/>
      <c r="K54" s="108"/>
      <c r="L54" s="44"/>
      <c r="M54" s="384"/>
      <c r="N54" s="45"/>
    </row>
    <row r="55" spans="1:14" ht="17" x14ac:dyDescent="0.15">
      <c r="A55" s="213"/>
      <c r="B55" s="71" t="s">
        <v>314</v>
      </c>
      <c r="C55" s="286"/>
      <c r="D55" s="80"/>
      <c r="E55" s="23"/>
      <c r="F55" s="23"/>
      <c r="G55" s="23"/>
      <c r="H55" s="23"/>
      <c r="I55" s="146"/>
      <c r="J55" s="96"/>
      <c r="K55" s="108"/>
      <c r="L55" s="44"/>
      <c r="M55" s="384"/>
      <c r="N55" s="45"/>
    </row>
    <row r="56" spans="1:14" ht="30" x14ac:dyDescent="0.15">
      <c r="A56" s="213"/>
      <c r="B56" s="71" t="s">
        <v>315</v>
      </c>
      <c r="C56" s="286"/>
      <c r="D56" s="80"/>
      <c r="E56" s="23"/>
      <c r="F56" s="23"/>
      <c r="G56" s="23"/>
      <c r="H56" s="23"/>
      <c r="I56" s="146"/>
      <c r="J56" s="96"/>
      <c r="K56" s="108"/>
      <c r="L56" s="44"/>
      <c r="M56" s="384"/>
      <c r="N56" s="45"/>
    </row>
    <row r="57" spans="1:14" ht="17" x14ac:dyDescent="0.15">
      <c r="A57" s="213">
        <v>28</v>
      </c>
      <c r="B57" s="233" t="s">
        <v>316</v>
      </c>
      <c r="C57" s="286"/>
      <c r="D57" s="80"/>
      <c r="E57" s="80"/>
      <c r="F57" s="80"/>
      <c r="G57" s="265"/>
      <c r="H57" s="80"/>
      <c r="I57" s="148"/>
      <c r="J57" s="96"/>
      <c r="K57" s="108"/>
      <c r="L57" s="44"/>
      <c r="M57" s="384"/>
      <c r="N57" s="45"/>
    </row>
    <row r="58" spans="1:14" ht="17" x14ac:dyDescent="0.15">
      <c r="A58" s="213"/>
      <c r="B58" s="71" t="s">
        <v>317</v>
      </c>
      <c r="C58" s="286"/>
      <c r="D58" s="80"/>
      <c r="E58" s="23"/>
      <c r="F58" s="23"/>
      <c r="G58" s="23"/>
      <c r="H58" s="23"/>
      <c r="I58" s="146"/>
      <c r="J58" s="96"/>
      <c r="K58" s="108"/>
      <c r="L58" s="44"/>
      <c r="M58" s="384"/>
      <c r="N58" s="45"/>
    </row>
    <row r="59" spans="1:14" ht="30" x14ac:dyDescent="0.15">
      <c r="A59" s="260">
        <v>29</v>
      </c>
      <c r="B59" s="436" t="s">
        <v>318</v>
      </c>
      <c r="C59" s="286"/>
      <c r="D59" s="80"/>
      <c r="E59" s="80"/>
      <c r="F59" s="80"/>
      <c r="G59" s="265"/>
      <c r="H59" s="386"/>
      <c r="I59" s="151" t="s">
        <v>319</v>
      </c>
      <c r="J59" s="96"/>
      <c r="K59" s="108"/>
      <c r="L59" s="44"/>
      <c r="M59" s="384"/>
      <c r="N59" s="45"/>
    </row>
    <row r="60" spans="1:14" ht="90" customHeight="1" x14ac:dyDescent="0.15">
      <c r="A60" s="260">
        <v>30</v>
      </c>
      <c r="B60" s="436" t="s">
        <v>320</v>
      </c>
      <c r="C60" s="316"/>
      <c r="D60" s="216"/>
      <c r="E60" s="80"/>
      <c r="F60" s="80"/>
      <c r="G60" s="265"/>
      <c r="H60" s="80"/>
      <c r="I60" s="150" t="s">
        <v>321</v>
      </c>
      <c r="J60" s="96"/>
      <c r="K60" s="108"/>
      <c r="L60" s="44"/>
      <c r="M60" s="384"/>
      <c r="N60" s="45"/>
    </row>
    <row r="61" spans="1:14" ht="17" x14ac:dyDescent="0.15">
      <c r="A61" s="326" t="s">
        <v>322</v>
      </c>
      <c r="B61" s="422"/>
      <c r="C61" s="117"/>
      <c r="D61" s="117"/>
      <c r="E61" s="117"/>
      <c r="F61" s="117"/>
      <c r="G61" s="117"/>
      <c r="H61" s="117"/>
      <c r="I61" s="150"/>
      <c r="J61" s="96"/>
      <c r="K61" s="108"/>
      <c r="L61" s="44"/>
      <c r="M61" s="384"/>
      <c r="N61" s="45"/>
    </row>
    <row r="62" spans="1:14" ht="41.25" customHeight="1" x14ac:dyDescent="0.15">
      <c r="A62" s="251">
        <v>31</v>
      </c>
      <c r="B62" s="233" t="s">
        <v>323</v>
      </c>
      <c r="C62" s="286"/>
      <c r="D62" s="80"/>
      <c r="E62" s="265"/>
      <c r="F62" s="265"/>
      <c r="G62" s="265"/>
      <c r="H62" s="265"/>
      <c r="I62" s="468" t="s">
        <v>861</v>
      </c>
      <c r="J62" s="96"/>
      <c r="K62" s="108"/>
      <c r="L62" s="64"/>
      <c r="M62" s="384"/>
      <c r="N62" s="65"/>
    </row>
    <row r="63" spans="1:14" ht="39" customHeight="1" x14ac:dyDescent="0.15">
      <c r="A63" s="251" t="s">
        <v>324</v>
      </c>
      <c r="B63" s="391" t="s">
        <v>325</v>
      </c>
      <c r="C63" s="289"/>
      <c r="D63" s="265"/>
      <c r="E63" s="117"/>
      <c r="F63" s="117"/>
      <c r="G63" s="117"/>
      <c r="H63" s="117"/>
      <c r="I63" s="468"/>
      <c r="J63" s="96"/>
      <c r="K63" s="108"/>
      <c r="L63" s="44"/>
      <c r="M63" s="384"/>
      <c r="N63" s="45"/>
    </row>
    <row r="64" spans="1:14" ht="35.25" customHeight="1" x14ac:dyDescent="0.15">
      <c r="A64" s="327" t="s">
        <v>326</v>
      </c>
      <c r="B64" s="71" t="s">
        <v>327</v>
      </c>
      <c r="C64" s="286"/>
      <c r="D64" s="265"/>
      <c r="E64" s="117"/>
      <c r="F64" s="117"/>
      <c r="G64" s="117"/>
      <c r="H64" s="117"/>
      <c r="I64" s="468"/>
      <c r="J64" s="96"/>
      <c r="K64" s="108"/>
      <c r="L64" s="44"/>
      <c r="M64" s="384"/>
      <c r="N64" s="45"/>
    </row>
    <row r="65" spans="1:14" customFormat="1" ht="17" x14ac:dyDescent="0.2">
      <c r="A65" s="326" t="s">
        <v>328</v>
      </c>
      <c r="B65" s="422"/>
      <c r="C65" s="275"/>
      <c r="D65" s="117"/>
      <c r="E65" s="117"/>
      <c r="F65" s="117"/>
      <c r="G65" s="117"/>
      <c r="H65" s="116"/>
      <c r="I65" s="124"/>
      <c r="J65" s="65"/>
      <c r="K65" s="74"/>
      <c r="L65" s="44"/>
      <c r="M65" s="384"/>
      <c r="N65" s="45"/>
    </row>
    <row r="66" spans="1:14" customFormat="1" ht="17" x14ac:dyDescent="0.2">
      <c r="A66" s="336"/>
      <c r="B66" s="431" t="s">
        <v>234</v>
      </c>
      <c r="C66" s="143"/>
      <c r="D66" s="143"/>
      <c r="E66" s="115"/>
      <c r="F66" s="115"/>
      <c r="G66" s="115"/>
      <c r="H66" s="115"/>
      <c r="I66" s="124"/>
      <c r="J66" s="65"/>
      <c r="K66" s="74"/>
      <c r="L66" s="44"/>
      <c r="M66" s="384"/>
      <c r="N66" s="45"/>
    </row>
    <row r="67" spans="1:14" customFormat="1" ht="15" x14ac:dyDescent="0.2">
      <c r="A67" s="261" t="s">
        <v>329</v>
      </c>
      <c r="B67" s="215"/>
      <c r="C67" s="275"/>
      <c r="D67" s="109"/>
      <c r="E67" s="183"/>
      <c r="F67" s="80"/>
      <c r="G67" s="265"/>
      <c r="H67" s="183"/>
      <c r="I67" s="124"/>
      <c r="J67" s="45"/>
      <c r="K67" s="77"/>
      <c r="L67" s="44"/>
      <c r="M67" s="384"/>
      <c r="N67" s="45"/>
    </row>
    <row r="68" spans="1:14" customFormat="1" ht="15" x14ac:dyDescent="0.2">
      <c r="A68" s="261" t="s">
        <v>330</v>
      </c>
      <c r="B68" s="215"/>
      <c r="C68" s="275"/>
      <c r="D68" s="109"/>
      <c r="E68" s="183"/>
      <c r="F68" s="80"/>
      <c r="G68" s="265"/>
      <c r="H68" s="183"/>
      <c r="I68" s="124"/>
      <c r="J68" s="45"/>
      <c r="K68" s="77"/>
      <c r="L68" s="44"/>
      <c r="M68" s="384"/>
      <c r="N68" s="45"/>
    </row>
    <row r="69" spans="1:14" customFormat="1" ht="15" x14ac:dyDescent="0.2">
      <c r="A69" s="261" t="s">
        <v>331</v>
      </c>
      <c r="B69" s="215"/>
      <c r="C69" s="275"/>
      <c r="D69" s="109"/>
      <c r="E69" s="183"/>
      <c r="F69" s="80"/>
      <c r="G69" s="265"/>
      <c r="H69" s="183"/>
      <c r="I69" s="124"/>
      <c r="J69" s="45"/>
      <c r="K69" s="77"/>
      <c r="L69" s="44"/>
      <c r="M69" s="384"/>
      <c r="N69" s="45"/>
    </row>
    <row r="70" spans="1:14" customFormat="1" ht="15" x14ac:dyDescent="0.2">
      <c r="A70" s="261" t="s">
        <v>332</v>
      </c>
      <c r="B70" s="215"/>
      <c r="C70" s="275"/>
      <c r="D70" s="109"/>
      <c r="E70" s="183"/>
      <c r="F70" s="80"/>
      <c r="G70" s="265"/>
      <c r="H70" s="183"/>
      <c r="I70" s="124"/>
      <c r="J70" s="45"/>
      <c r="K70" s="77"/>
      <c r="L70" s="44"/>
      <c r="M70" s="384"/>
      <c r="N70" s="45"/>
    </row>
    <row r="71" spans="1:14" customFormat="1" ht="15" x14ac:dyDescent="0.2">
      <c r="A71" s="261" t="s">
        <v>333</v>
      </c>
      <c r="B71" s="215"/>
      <c r="C71" s="275"/>
      <c r="D71" s="109"/>
      <c r="E71" s="183"/>
      <c r="F71" s="80"/>
      <c r="G71" s="265"/>
      <c r="H71" s="183"/>
      <c r="I71" s="124"/>
      <c r="J71" s="45"/>
      <c r="K71" s="77"/>
      <c r="L71" s="64"/>
      <c r="M71" s="384"/>
      <c r="N71" s="65"/>
    </row>
    <row r="72" spans="1:14" customFormat="1" ht="17" x14ac:dyDescent="0.2">
      <c r="A72" s="326" t="s">
        <v>328</v>
      </c>
      <c r="B72" s="422"/>
      <c r="C72" s="275"/>
      <c r="D72" s="109"/>
      <c r="E72" s="117"/>
      <c r="F72" s="139"/>
      <c r="G72" s="140"/>
      <c r="H72" s="318"/>
      <c r="I72" s="124"/>
      <c r="J72" s="45"/>
      <c r="K72" s="77"/>
      <c r="L72" s="44"/>
      <c r="M72" s="384"/>
      <c r="N72" s="45"/>
    </row>
    <row r="73" spans="1:14" customFormat="1" ht="17" x14ac:dyDescent="0.2">
      <c r="A73" s="336"/>
      <c r="B73" s="431" t="s">
        <v>334</v>
      </c>
      <c r="C73" s="275"/>
      <c r="D73" s="109"/>
      <c r="E73" s="117"/>
      <c r="F73" s="139"/>
      <c r="G73" s="140"/>
      <c r="H73" s="318"/>
      <c r="I73" s="124"/>
      <c r="J73" s="45"/>
      <c r="K73" s="77"/>
      <c r="L73" s="44"/>
      <c r="M73" s="384"/>
      <c r="N73" s="45"/>
    </row>
    <row r="74" spans="1:14" customFormat="1" ht="15" x14ac:dyDescent="0.2">
      <c r="A74" s="261" t="s">
        <v>335</v>
      </c>
      <c r="B74" s="215"/>
      <c r="C74" s="275"/>
      <c r="D74" s="109"/>
      <c r="E74" s="281"/>
      <c r="F74" s="217"/>
      <c r="G74" s="265"/>
      <c r="H74" s="317"/>
      <c r="I74" s="124"/>
      <c r="J74" s="45"/>
      <c r="K74" s="77"/>
      <c r="L74" s="44"/>
      <c r="M74" s="384"/>
      <c r="N74" s="45"/>
    </row>
    <row r="75" spans="1:14" customFormat="1" ht="18" thickBot="1" x14ac:dyDescent="0.25">
      <c r="A75" s="433"/>
      <c r="B75" s="433"/>
      <c r="C75" s="315"/>
      <c r="D75" s="101"/>
      <c r="E75" s="101"/>
      <c r="F75" s="100"/>
      <c r="G75" s="102"/>
      <c r="H75" s="102"/>
      <c r="I75" s="103"/>
      <c r="J75" s="49"/>
      <c r="K75" s="72"/>
      <c r="L75" s="295"/>
      <c r="M75" s="47"/>
      <c r="N75" s="294"/>
    </row>
  </sheetData>
  <sheetProtection algorithmName="SHA-512" hashValue="wtx/m0YGG9xYjLACpjrMNn401PKpUELE7/TYJv4/mzUvdmDc1EMatDgVJdML3PS4LYXBjftrTk1Mvo9YP9dkRg==" saltValue="v8IHuSzgM0yzyv/yykPtRA==" spinCount="100000" sheet="1" formatCells="0" formatColumns="0" formatRows="0" insertHyperlinks="0"/>
  <mergeCells count="9">
    <mergeCell ref="F2:G2"/>
    <mergeCell ref="D2:E2"/>
    <mergeCell ref="I62:I64"/>
    <mergeCell ref="I9:I17"/>
    <mergeCell ref="I42:I43"/>
    <mergeCell ref="I32:I33"/>
    <mergeCell ref="I38:I41"/>
    <mergeCell ref="I30:I31"/>
    <mergeCell ref="I34:I35"/>
  </mergeCells>
  <phoneticPr fontId="39" type="noConversion"/>
  <conditionalFormatting sqref="B67:B72 B74">
    <cfRule type="notContainsBlanks" dxfId="271" priority="4800">
      <formula>LEN(TRIM(B67))&gt;0</formula>
    </cfRule>
  </conditionalFormatting>
  <conditionalFormatting sqref="C24">
    <cfRule type="notContainsBlanks" dxfId="270" priority="5">
      <formula>LEN(TRIM(C24))&gt;0</formula>
    </cfRule>
  </conditionalFormatting>
  <conditionalFormatting sqref="C28">
    <cfRule type="notContainsBlanks" dxfId="269" priority="18">
      <formula>LEN(TRIM(C28))&gt;0</formula>
    </cfRule>
  </conditionalFormatting>
  <conditionalFormatting sqref="C30">
    <cfRule type="notContainsBlanks" dxfId="268" priority="42">
      <formula>LEN(TRIM(C30))&gt;0</formula>
    </cfRule>
  </conditionalFormatting>
  <conditionalFormatting sqref="C32">
    <cfRule type="notContainsBlanks" dxfId="267" priority="41">
      <formula>LEN(TRIM(C32))&gt;0</formula>
    </cfRule>
  </conditionalFormatting>
  <conditionalFormatting sqref="C34:C35">
    <cfRule type="notContainsBlanks" dxfId="266" priority="39">
      <formula>LEN(TRIM(C34))&gt;0</formula>
    </cfRule>
  </conditionalFormatting>
  <conditionalFormatting sqref="C38">
    <cfRule type="notContainsBlanks" dxfId="265" priority="17">
      <formula>LEN(TRIM(C38))&gt;0</formula>
    </cfRule>
  </conditionalFormatting>
  <conditionalFormatting sqref="C46">
    <cfRule type="notContainsBlanks" dxfId="264" priority="8">
      <formula>LEN(TRIM(C46))&gt;0</formula>
    </cfRule>
  </conditionalFormatting>
  <conditionalFormatting sqref="C49:C51 C54:C56 C58 C60 C63">
    <cfRule type="notContainsBlanks" dxfId="263" priority="73">
      <formula>LEN(TRIM(C49))&gt;0</formula>
    </cfRule>
  </conditionalFormatting>
  <conditionalFormatting sqref="C52:C53">
    <cfRule type="notContainsBlanks" dxfId="262" priority="36">
      <formula>LEN(TRIM(C52))&gt;0</formula>
    </cfRule>
  </conditionalFormatting>
  <conditionalFormatting sqref="C59">
    <cfRule type="notContainsBlanks" dxfId="261" priority="34">
      <formula>LEN(TRIM(C59))&gt;0</formula>
    </cfRule>
  </conditionalFormatting>
  <conditionalFormatting sqref="C62">
    <cfRule type="notContainsBlanks" dxfId="260" priority="33">
      <formula>LEN(TRIM(C62))&gt;0</formula>
    </cfRule>
  </conditionalFormatting>
  <conditionalFormatting sqref="C64">
    <cfRule type="notContainsBlanks" dxfId="259" priority="32">
      <formula>LEN(TRIM(C64))&gt;0</formula>
    </cfRule>
  </conditionalFormatting>
  <conditionalFormatting sqref="C57:F57">
    <cfRule type="notContainsBlanks" dxfId="258" priority="35">
      <formula>LEN(TRIM(C57))&gt;0</formula>
    </cfRule>
  </conditionalFormatting>
  <conditionalFormatting sqref="D11:D18">
    <cfRule type="notContainsBlanks" dxfId="257" priority="5194">
      <formula>LEN(TRIM(D11))&gt;0</formula>
    </cfRule>
  </conditionalFormatting>
  <conditionalFormatting sqref="D24">
    <cfRule type="notContainsBlanks" dxfId="256" priority="3">
      <formula>LEN(TRIM(D24))&gt;0</formula>
    </cfRule>
  </conditionalFormatting>
  <conditionalFormatting sqref="D25">
    <cfRule type="notContainsBlanks" dxfId="255" priority="4">
      <formula>LEN(TRIM(D25))&gt;0</formula>
    </cfRule>
  </conditionalFormatting>
  <conditionalFormatting sqref="D29:D31">
    <cfRule type="notContainsBlanks" dxfId="254" priority="5146">
      <formula>LEN(TRIM(D29))&gt;0</formula>
    </cfRule>
  </conditionalFormatting>
  <conditionalFormatting sqref="D30">
    <cfRule type="notContainsBlanks" dxfId="253" priority="55">
      <formula>LEN(TRIM(D30))&gt;0</formula>
    </cfRule>
  </conditionalFormatting>
  <conditionalFormatting sqref="D33">
    <cfRule type="notContainsBlanks" dxfId="252" priority="5124">
      <formula>LEN(TRIM(D33))&gt;0</formula>
    </cfRule>
  </conditionalFormatting>
  <conditionalFormatting sqref="D35">
    <cfRule type="notContainsBlanks" dxfId="251" priority="5086">
      <formula>LEN(TRIM(D35))&gt;0</formula>
    </cfRule>
  </conditionalFormatting>
  <conditionalFormatting sqref="D39:D41">
    <cfRule type="notContainsBlanks" dxfId="250" priority="2">
      <formula>LEN(TRIM(D39))&gt;0</formula>
    </cfRule>
  </conditionalFormatting>
  <conditionalFormatting sqref="D42:D43">
    <cfRule type="notContainsBlanks" dxfId="249" priority="5321">
      <formula>LEN(TRIM(D42))&gt;0</formula>
    </cfRule>
  </conditionalFormatting>
  <conditionalFormatting sqref="D46">
    <cfRule type="notContainsBlanks" dxfId="248" priority="53">
      <formula>LEN(TRIM(D46))&gt;0</formula>
    </cfRule>
  </conditionalFormatting>
  <conditionalFormatting sqref="D49">
    <cfRule type="notContainsBlanks" dxfId="247" priority="37">
      <formula>LEN(TRIM(D49))&gt;0</formula>
    </cfRule>
  </conditionalFormatting>
  <conditionalFormatting sqref="D49:D51 E18:F18 D19:D21">
    <cfRule type="notContainsBlanks" dxfId="246" priority="5190">
      <formula>LEN(TRIM(D18))&gt;0</formula>
    </cfRule>
  </conditionalFormatting>
  <conditionalFormatting sqref="D54:D56">
    <cfRule type="notContainsBlanks" dxfId="245" priority="4934">
      <formula>LEN(TRIM(D54))&gt;0</formula>
    </cfRule>
  </conditionalFormatting>
  <conditionalFormatting sqref="D58">
    <cfRule type="notContainsBlanks" dxfId="244" priority="4926">
      <formula>LEN(TRIM(D58))&gt;0</formula>
    </cfRule>
  </conditionalFormatting>
  <conditionalFormatting sqref="D62 H59:H60">
    <cfRule type="notContainsBlanks" dxfId="243" priority="50">
      <formula>LEN(TRIM(D59))&gt;0</formula>
    </cfRule>
  </conditionalFormatting>
  <conditionalFormatting sqref="D62">
    <cfRule type="notContainsBlanks" dxfId="242" priority="49">
      <formula>LEN(TRIM(D62))&gt;0</formula>
    </cfRule>
  </conditionalFormatting>
  <conditionalFormatting sqref="D42:F42">
    <cfRule type="notContainsBlanks" dxfId="241" priority="5034">
      <formula>LEN(TRIM(D42))&gt;0</formula>
    </cfRule>
  </conditionalFormatting>
  <conditionalFormatting sqref="D49:F49">
    <cfRule type="notContainsBlanks" dxfId="240" priority="4978">
      <formula>LEN(TRIM(D49))&gt;0</formula>
    </cfRule>
  </conditionalFormatting>
  <conditionalFormatting sqref="D59:F60 D62:F62 D63:D64">
    <cfRule type="notContainsBlanks" dxfId="239" priority="46">
      <formula>LEN(TRIM(D59))&gt;0</formula>
    </cfRule>
    <cfRule type="notContainsBlanks" dxfId="238" priority="47">
      <formula>LEN(TRIM(D59))&gt;0</formula>
    </cfRule>
  </conditionalFormatting>
  <conditionalFormatting sqref="D9:H9 E18:G18 E24:H24 D28:H28 D32:H32 D34:H34 D38:H38 G42:H42 G46 G49:H49 D52:H53 D57:G57 G59:H60 E67:H71 E74:H74">
    <cfRule type="notContainsBlanks" dxfId="237" priority="13">
      <formula>LEN(TRIM(D9))&gt;0</formula>
    </cfRule>
  </conditionalFormatting>
  <conditionalFormatting sqref="E42 C9">
    <cfRule type="notContainsBlanks" dxfId="236" priority="45">
      <formula>LEN(TRIM(C9))&gt;0</formula>
    </cfRule>
  </conditionalFormatting>
  <conditionalFormatting sqref="E42">
    <cfRule type="notContainsBlanks" dxfId="235" priority="31">
      <formula>LEN(TRIM(E42))&gt;0</formula>
    </cfRule>
  </conditionalFormatting>
  <conditionalFormatting sqref="E24:F24">
    <cfRule type="notContainsBlanks" dxfId="234" priority="21">
      <formula>LEN(TRIM(E24))&gt;0</formula>
    </cfRule>
  </conditionalFormatting>
  <conditionalFormatting sqref="E46:F46 H46">
    <cfRule type="notContainsBlanks" dxfId="233" priority="7">
      <formula>LEN(TRIM(E46))&gt;0</formula>
    </cfRule>
  </conditionalFormatting>
  <conditionalFormatting sqref="F2:G2">
    <cfRule type="notContainsBlanks" dxfId="232" priority="4534">
      <formula>LEN(TRIM(F2))&gt;0</formula>
    </cfRule>
  </conditionalFormatting>
  <conditionalFormatting sqref="G9 G18 G24 G28 G32 G34 G38 G42 G46 G49 G52:G53 G57 G59:G60 G62 G67:G71 G74">
    <cfRule type="notContainsBlanks" dxfId="230" priority="10">
      <formula>LEN(TRIM(G9))&gt;0</formula>
    </cfRule>
  </conditionalFormatting>
  <conditionalFormatting sqref="G62:H62 M9:M74 C25">
    <cfRule type="notContainsBlanks" dxfId="228" priority="19">
      <formula>LEN(TRIM(C9))&gt;0</formula>
    </cfRule>
  </conditionalFormatting>
  <conditionalFormatting sqref="H18 H57 C19:C21 C29 C31 C33 C39:C43">
    <cfRule type="notContainsBlanks" dxfId="227" priority="91">
      <formula>LEN(TRIM(C18))&gt;0</formula>
    </cfRule>
  </conditionalFormatting>
  <conditionalFormatting sqref="H24 E24:F24">
    <cfRule type="notContainsBlanks" dxfId="226" priority="5172">
      <formula>LEN(TRIM(E24))&gt;0</formula>
    </cfRule>
  </conditionalFormatting>
  <conditionalFormatting sqref="H24">
    <cfRule type="notContainsBlanks" dxfId="225" priority="25">
      <formula>LEN(TRIM(H24))&gt;0</formula>
    </cfRule>
  </conditionalFormatting>
  <conditionalFormatting sqref="H62 C11:C18 H18 H57 D60 D62:D64">
    <cfRule type="notContainsBlanks" dxfId="224" priority="44">
      <formula>LEN(TRIM(C11))&gt;0</formula>
    </cfRule>
  </conditionalFormatting>
  <dataValidations xWindow="1561" yWindow="893" count="12">
    <dataValidation allowBlank="1" showInputMessage="1" showErrorMessage="1" prompt="Please describe any points of excellence from this question (including sub-questions)" sqref="H18 H49 H57 H42 H24 H34 H28 H32 H9 H38 H52:H53 H46 H59:H60 H67:H71 H74 H62" xr:uid="{00000000-0002-0000-0400-000000000000}"/>
    <dataValidation allowBlank="1" showInputMessage="1" showErrorMessage="1" prompt="Please record all observations / comments from this question (including sub-questions) in this cell" sqref="E18 E49 E57 E9 E24 E34 E42 E38 E52:E53 E46 E59:E60 E28 E31:E32 E62" xr:uid="{00000000-0002-0000-0400-000002000000}"/>
    <dataValidation allowBlank="1" showInputMessage="1" showErrorMessage="1" promptTitle="Auditor guidance:" prompt="Please confirm that the link/file provided is complete and up-to-date." sqref="D19:D20" xr:uid="{00000000-0002-0000-0400-000004000000}"/>
    <dataValidation allowBlank="1" showInputMessage="1" showErrorMessage="1" promptTitle="Auditor guidance:" prompt="Please complete this cell as if you were answering the questionnaire. i.e. Look at the question and answer with a comment based on what is observed during the audit." sqref="D46:D47 D39:D43 D33 D21 D29 D31 D25:D26" xr:uid="{00000000-0002-0000-0400-000005000000}"/>
    <dataValidation allowBlank="1" showErrorMessage="1" prompt="Please select from the dropdown list" sqref="D67:D74" xr:uid="{00000000-0002-0000-0400-000007000000}"/>
    <dataValidation allowBlank="1" showInputMessage="1" showErrorMessage="1" prompt="Please record all observations / comments from this finding" sqref="E67:E71 E74" xr:uid="{00000000-0002-0000-0400-000008000000}"/>
    <dataValidation type="list" allowBlank="1" showInputMessage="1" showErrorMessage="1" prompt="Please select the appropriate finding type (including any findings from sub-questions) from the dropdown list" sqref="F9 F38 F28 F32 F34 F24 F42 F18 F49 F57 F52:F53 F46 F59:F60 F67:F71 F74 F62" xr:uid="{00000000-0002-0000-0400-000009000000}">
      <formula1>findings_list</formula1>
    </dataValidation>
    <dataValidation type="list" allowBlank="1" showInputMessage="1" showErrorMessage="1" promptTitle="Auditor guidance:" prompt="Please complete this cell as if you were answering the questionnaire. i.e. Look at the question and answer with yes/no according to what is observed during the audit." sqref="D9 D64 D28 D34:D35 D30 D38 D32 D52:D53 D57 D59 D11:D18 D62 D24" xr:uid="{00000000-0002-0000-0400-00000A000000}">
      <formula1>list_YesNoNotReviewed</formula1>
    </dataValidation>
    <dataValidation allowBlank="1" showInputMessage="1" showErrorMessage="1" promptTitle="Auditor guidance:" prompt="Please complete this cell as if you were answering the questionnaire. i.e. Look at the question and answer with a comment based on what is observed during the audit. Please mention what documents were reviewed" sqref="D60 D58 D49:D51 D63 D54:D56" xr:uid="{00000000-0002-0000-0400-00000B000000}"/>
    <dataValidation allowBlank="1" showInputMessage="1" showErrorMessage="1" prompt="Please describe the general theme of this additional finding." sqref="B67:B71 B74" xr:uid="{00000000-0002-0000-0400-00000C000000}"/>
    <dataValidation allowBlank="1" showInputMessage="1" showErrorMessage="1" prompt="Please record all observations / comments from this question (including sub-questions) in this cell. Reference to legal requirements is mandatory in the description of finding, if applicable." sqref="G9 G18 G24 G28 G32 G34 G38 G42 G46 G49 G52:G53 G57 G59:G60 G67:G71 G74 G62" xr:uid="{AE5C6B43-6FA8-F342-A3AE-9F898D4789E4}"/>
    <dataValidation allowBlank="1" showErrorMessage="1" sqref="E66:H66" xr:uid="{00000000-0002-0000-0400-000006000000}"/>
  </dataValidations>
  <pageMargins left="0.23622047244094491" right="0.23622047244094491" top="0.74803149606299213" bottom="0.74803149606299213" header="0.31496062992125984" footer="0.31496062992125984"/>
  <pageSetup paperSize="9" scale="71" fitToHeight="0" orientation="landscape" r:id="rId1"/>
  <headerFooter>
    <oddHeader>&amp;LPharmaceutical Supply Chain Initiative&amp;RSelf-Assessment Questionnaire and Audit Report</oddHeader>
    <oddFooter>&amp;LPage &amp;P of &amp;N&amp;R&amp;A_x000D_&amp;1#&amp;"Calibri"&amp;22&amp;KFF8939 RESTRICTED</oddFooter>
  </headerFooter>
  <extLst>
    <ext xmlns:x14="http://schemas.microsoft.com/office/spreadsheetml/2009/9/main" uri="{78C0D931-6437-407d-A8EE-F0AAD7539E65}">
      <x14:conditionalFormattings>
        <x14:conditionalFormatting xmlns:xm="http://schemas.microsoft.com/office/excel/2006/main">
          <x14:cfRule type="expression" priority="12" id="{6F1547A4-AFFD-B04E-B4DD-F87A21559C87}">
            <xm:f>'Overview &amp; Guidance'!#REF!="No"</xm:f>
            <x14:dxf>
              <font>
                <color theme="0" tint="-0.24994659260841701"/>
              </font>
              <fill>
                <patternFill>
                  <bgColor theme="0" tint="-0.24994659260841701"/>
                </patternFill>
              </fill>
              <border>
                <left/>
                <right/>
                <top/>
                <bottom/>
              </border>
            </x14:dxf>
          </x14:cfRule>
          <x14:cfRule type="expression" priority="9" id="{FF088F40-ED99-A241-AC5A-FD7494E7E559}">
            <xm:f>'Overview &amp; Guidance'!#REF!="No"</xm:f>
            <x14:dxf>
              <font>
                <color theme="0" tint="-0.24994659260841701"/>
              </font>
              <fill>
                <patternFill>
                  <bgColor theme="0" tint="-0.24994659260841701"/>
                </patternFill>
              </fill>
              <border>
                <left/>
                <right/>
                <top/>
                <bottom/>
              </border>
            </x14:dxf>
          </x14:cfRule>
          <xm:sqref>G9 G18 G24 G28 G32 G34 G38 G42 G46 G49 G52:G53 G57 G59:G60 G62 G67:G71 G74</xm:sqref>
        </x14:conditionalFormatting>
      </x14:conditionalFormattings>
    </ext>
    <ext xmlns:x14="http://schemas.microsoft.com/office/spreadsheetml/2009/9/main" uri="{CCE6A557-97BC-4b89-ADB6-D9C93CAAB3DF}">
      <x14:dataValidations xmlns:xm="http://schemas.microsoft.com/office/excel/2006/main" xWindow="1561" yWindow="893" count="1">
        <x14:dataValidation type="list" allowBlank="1" showInputMessage="1" showErrorMessage="1" xr:uid="{00000000-0002-0000-0400-00000D000000}">
          <x14:formula1>
            <xm:f>Lists!$C$6:$C$8</xm:f>
          </x14:formula1>
          <xm:sqref>C9 C11:C18 C64 C30 C32 C34:C35 C52:C53 C57 C59 C62 C28 C38 C24</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N45"/>
  <sheetViews>
    <sheetView showGridLines="0" topLeftCell="E1" zoomScaleNormal="100" workbookViewId="0">
      <pane ySplit="6" topLeftCell="A7" activePane="bottomLeft" state="frozen"/>
      <selection activeCell="A11" sqref="A11"/>
      <selection pane="bottomLeft" activeCell="B32" sqref="B32"/>
    </sheetView>
  </sheetViews>
  <sheetFormatPr baseColWidth="10" defaultColWidth="8.6640625" defaultRowHeight="11.25" customHeight="1" x14ac:dyDescent="0.2"/>
  <cols>
    <col min="1" max="1" width="6.1640625" style="327" customWidth="1"/>
    <col min="2" max="2" width="85.1640625" style="71" customWidth="1"/>
    <col min="3" max="3" width="29.1640625" style="2" customWidth="1"/>
    <col min="4" max="4" width="24.6640625" style="2" customWidth="1"/>
    <col min="5" max="5" width="30.83203125" style="2" customWidth="1"/>
    <col min="6" max="6" width="24.83203125" style="2" customWidth="1"/>
    <col min="7" max="7" width="26.33203125" style="2" customWidth="1"/>
    <col min="8" max="8" width="29.1640625" style="2" customWidth="1"/>
    <col min="9" max="9" width="60.6640625" style="6" customWidth="1"/>
    <col min="10" max="12" width="3.5" style="2" customWidth="1"/>
    <col min="13" max="13" width="55.6640625" style="2" customWidth="1"/>
    <col min="14" max="14" width="3.5" style="2" customWidth="1"/>
  </cols>
  <sheetData>
    <row r="1" spans="1:14" ht="20" x14ac:dyDescent="0.2">
      <c r="A1" s="337" t="s">
        <v>74</v>
      </c>
      <c r="B1" s="421"/>
      <c r="C1"/>
      <c r="D1"/>
      <c r="E1" s="22"/>
      <c r="F1"/>
      <c r="G1"/>
      <c r="I1" s="144"/>
      <c r="J1" s="42"/>
      <c r="K1" s="72"/>
      <c r="L1" s="41"/>
      <c r="N1" s="42"/>
    </row>
    <row r="2" spans="1:14" ht="50.25" customHeight="1" x14ac:dyDescent="0.2">
      <c r="A2" s="425" t="s">
        <v>1</v>
      </c>
      <c r="B2" s="421"/>
      <c r="C2"/>
      <c r="D2" s="464" t="s">
        <v>336</v>
      </c>
      <c r="E2" s="465"/>
      <c r="F2" s="466"/>
      <c r="G2" s="467"/>
      <c r="I2" s="144"/>
      <c r="J2" s="42"/>
      <c r="K2" s="72"/>
      <c r="L2" s="41"/>
      <c r="N2" s="42"/>
    </row>
    <row r="3" spans="1:14" ht="15" x14ac:dyDescent="0.2">
      <c r="A3" s="341"/>
      <c r="B3" s="421"/>
      <c r="C3"/>
      <c r="D3"/>
      <c r="E3" s="22"/>
      <c r="F3"/>
      <c r="G3"/>
      <c r="I3" s="144"/>
      <c r="J3" s="42"/>
      <c r="K3" s="72"/>
      <c r="L3" s="41"/>
      <c r="N3" s="42"/>
    </row>
    <row r="4" spans="1:14" ht="18" thickBot="1" x14ac:dyDescent="0.25">
      <c r="A4" s="324" t="s">
        <v>66</v>
      </c>
      <c r="B4" s="331"/>
      <c r="C4" s="249"/>
      <c r="D4" s="79"/>
      <c r="E4" s="79"/>
      <c r="F4" s="79"/>
      <c r="G4" s="79"/>
      <c r="H4" s="79"/>
      <c r="I4" s="256"/>
      <c r="J4" s="42"/>
      <c r="K4" s="72"/>
      <c r="L4" s="41"/>
      <c r="M4" s="79" t="s">
        <v>133</v>
      </c>
      <c r="N4" s="42"/>
    </row>
    <row r="5" spans="1:14" ht="25" customHeight="1" x14ac:dyDescent="0.2">
      <c r="A5" s="438" t="s">
        <v>337</v>
      </c>
      <c r="B5" s="434"/>
      <c r="E5" s="7"/>
      <c r="I5" s="145"/>
      <c r="J5" s="42"/>
      <c r="K5" s="72"/>
      <c r="L5" s="41"/>
      <c r="M5" s="6"/>
      <c r="N5" s="42"/>
    </row>
    <row r="6" spans="1:14" ht="17" x14ac:dyDescent="0.2">
      <c r="A6" s="439" t="s">
        <v>135</v>
      </c>
      <c r="B6" s="435"/>
      <c r="C6" s="95" t="s">
        <v>136</v>
      </c>
      <c r="D6" s="105" t="s">
        <v>137</v>
      </c>
      <c r="E6" s="105"/>
      <c r="F6" s="105" t="s">
        <v>138</v>
      </c>
      <c r="G6" s="105"/>
      <c r="H6" s="95" t="s">
        <v>139</v>
      </c>
      <c r="I6" s="95" t="s">
        <v>140</v>
      </c>
      <c r="J6" s="96"/>
      <c r="K6" s="72"/>
      <c r="L6" s="41"/>
      <c r="M6" s="95" t="s">
        <v>141</v>
      </c>
      <c r="N6" s="96"/>
    </row>
    <row r="7" spans="1:14" ht="29" x14ac:dyDescent="0.2">
      <c r="A7" s="345"/>
      <c r="B7" s="345"/>
      <c r="C7" s="138" t="s">
        <v>142</v>
      </c>
      <c r="D7" s="114" t="s">
        <v>143</v>
      </c>
      <c r="E7" s="113" t="s">
        <v>144</v>
      </c>
      <c r="F7" s="138" t="s">
        <v>145</v>
      </c>
      <c r="G7" s="113" t="s">
        <v>146</v>
      </c>
      <c r="H7" s="112" t="s">
        <v>147</v>
      </c>
      <c r="I7" s="111" t="s">
        <v>244</v>
      </c>
      <c r="J7" s="96"/>
      <c r="K7" s="108"/>
      <c r="L7" s="54"/>
      <c r="M7" s="106" t="s">
        <v>149</v>
      </c>
      <c r="N7" s="107"/>
    </row>
    <row r="8" spans="1:14" ht="17" x14ac:dyDescent="0.2">
      <c r="A8" s="326" t="s">
        <v>269</v>
      </c>
      <c r="B8" s="326"/>
      <c r="C8" s="444"/>
      <c r="D8" s="444"/>
      <c r="E8" s="445"/>
      <c r="F8" s="445"/>
      <c r="G8" s="445"/>
      <c r="H8" s="445"/>
      <c r="I8" s="134"/>
      <c r="J8" s="96"/>
      <c r="K8" s="108"/>
      <c r="L8" s="54"/>
      <c r="N8" s="107"/>
    </row>
    <row r="9" spans="1:14" ht="17" x14ac:dyDescent="0.2">
      <c r="A9" s="213">
        <v>32</v>
      </c>
      <c r="B9" s="440" t="s">
        <v>338</v>
      </c>
      <c r="C9" s="286"/>
      <c r="D9" s="80"/>
      <c r="E9" s="80"/>
      <c r="F9" s="80"/>
      <c r="G9" s="265"/>
      <c r="H9" s="80"/>
      <c r="I9" s="186"/>
      <c r="J9" s="96"/>
      <c r="K9" s="108"/>
      <c r="L9" s="54"/>
      <c r="M9" s="384"/>
      <c r="N9" s="45"/>
    </row>
    <row r="10" spans="1:14" ht="17" x14ac:dyDescent="0.2">
      <c r="A10" s="141" t="s">
        <v>166</v>
      </c>
      <c r="B10" s="400" t="s">
        <v>339</v>
      </c>
      <c r="C10" s="286"/>
      <c r="D10" s="80"/>
      <c r="E10" s="23"/>
      <c r="F10" s="23"/>
      <c r="G10" s="23"/>
      <c r="H10" s="23"/>
      <c r="I10" s="186"/>
      <c r="J10" s="96"/>
      <c r="K10" s="108"/>
      <c r="L10" s="54"/>
      <c r="M10" s="384"/>
      <c r="N10" s="45"/>
    </row>
    <row r="11" spans="1:14" ht="17" x14ac:dyDescent="0.2">
      <c r="A11" s="141" t="s">
        <v>154</v>
      </c>
      <c r="B11" s="400" t="s">
        <v>340</v>
      </c>
      <c r="C11" s="286"/>
      <c r="D11" s="80"/>
      <c r="E11" s="23"/>
      <c r="F11" s="23"/>
      <c r="G11" s="23"/>
      <c r="H11" s="23"/>
      <c r="I11" s="186"/>
      <c r="J11" s="96"/>
      <c r="K11" s="108"/>
      <c r="L11" s="54"/>
      <c r="M11" s="384"/>
      <c r="N11" s="45"/>
    </row>
    <row r="12" spans="1:14" ht="17" x14ac:dyDescent="0.2">
      <c r="A12" s="141"/>
      <c r="B12" s="383" t="s">
        <v>341</v>
      </c>
      <c r="C12" s="286"/>
      <c r="D12" s="80"/>
      <c r="E12" s="23"/>
      <c r="F12" s="23"/>
      <c r="G12" s="23"/>
      <c r="H12" s="23"/>
      <c r="I12" s="186"/>
      <c r="J12" s="96"/>
      <c r="K12" s="108"/>
      <c r="L12" s="54"/>
      <c r="M12" s="384"/>
      <c r="N12" s="45"/>
    </row>
    <row r="13" spans="1:14" ht="17" x14ac:dyDescent="0.2">
      <c r="A13" s="141"/>
      <c r="B13" s="383" t="s">
        <v>342</v>
      </c>
      <c r="C13" s="286"/>
      <c r="D13" s="80"/>
      <c r="E13" s="23"/>
      <c r="F13" s="23"/>
      <c r="G13" s="23"/>
      <c r="H13" s="23"/>
      <c r="I13" s="186"/>
      <c r="J13" s="96"/>
      <c r="K13" s="108"/>
      <c r="L13" s="54"/>
      <c r="M13" s="384"/>
      <c r="N13" s="45"/>
    </row>
    <row r="14" spans="1:14" ht="17" x14ac:dyDescent="0.2">
      <c r="A14" s="255" t="s">
        <v>156</v>
      </c>
      <c r="B14" s="437" t="s">
        <v>343</v>
      </c>
      <c r="C14" s="286"/>
      <c r="D14" s="80"/>
      <c r="E14" s="23"/>
      <c r="F14" s="23"/>
      <c r="G14" s="23"/>
      <c r="H14" s="23"/>
      <c r="I14" s="186"/>
      <c r="J14" s="96"/>
      <c r="K14" s="108"/>
      <c r="L14" s="54"/>
      <c r="M14" s="384"/>
      <c r="N14" s="65"/>
    </row>
    <row r="15" spans="1:14" ht="30" customHeight="1" x14ac:dyDescent="0.2">
      <c r="A15" s="213">
        <v>33</v>
      </c>
      <c r="B15" s="436" t="s">
        <v>344</v>
      </c>
      <c r="C15" s="286"/>
      <c r="D15" s="80"/>
      <c r="E15" s="80"/>
      <c r="F15" s="80"/>
      <c r="G15" s="265"/>
      <c r="H15" s="386"/>
      <c r="I15" s="469" t="s">
        <v>345</v>
      </c>
      <c r="J15" s="96"/>
      <c r="K15" s="108"/>
      <c r="L15" s="54"/>
      <c r="M15" s="384"/>
      <c r="N15" s="65"/>
    </row>
    <row r="16" spans="1:14" ht="32.25" customHeight="1" x14ac:dyDescent="0.2">
      <c r="A16" s="141"/>
      <c r="B16" s="71" t="s">
        <v>346</v>
      </c>
      <c r="C16" s="286"/>
      <c r="D16" s="80"/>
      <c r="E16" s="23"/>
      <c r="F16" s="23"/>
      <c r="G16" s="23"/>
      <c r="H16" s="23"/>
      <c r="I16" s="468"/>
      <c r="J16" s="96"/>
      <c r="K16" s="108"/>
      <c r="L16" s="54"/>
      <c r="M16" s="384"/>
      <c r="N16" s="65"/>
    </row>
    <row r="17" spans="1:14" ht="17" x14ac:dyDescent="0.2">
      <c r="A17" s="141"/>
      <c r="B17" s="391" t="s">
        <v>347</v>
      </c>
      <c r="C17" s="23"/>
      <c r="D17" s="117"/>
      <c r="E17" s="23"/>
      <c r="F17" s="23"/>
      <c r="G17" s="23"/>
      <c r="H17" s="23"/>
      <c r="I17" s="468"/>
      <c r="J17" s="96"/>
      <c r="K17" s="108"/>
      <c r="L17" s="54"/>
      <c r="M17" s="384"/>
      <c r="N17" s="45"/>
    </row>
    <row r="18" spans="1:14" ht="17" x14ac:dyDescent="0.2">
      <c r="A18" s="141" t="s">
        <v>166</v>
      </c>
      <c r="B18" s="71" t="s">
        <v>348</v>
      </c>
      <c r="C18" s="286"/>
      <c r="D18" s="80"/>
      <c r="E18" s="23"/>
      <c r="F18" s="23"/>
      <c r="G18" s="23"/>
      <c r="H18" s="23"/>
      <c r="I18" s="468"/>
      <c r="J18" s="96"/>
      <c r="K18" s="108"/>
      <c r="L18" s="54"/>
      <c r="M18" s="384"/>
      <c r="N18" s="45"/>
    </row>
    <row r="19" spans="1:14" ht="17" x14ac:dyDescent="0.2">
      <c r="A19" s="141"/>
      <c r="B19" s="71" t="s">
        <v>349</v>
      </c>
      <c r="C19" s="286"/>
      <c r="D19" s="80"/>
      <c r="E19" s="23"/>
      <c r="F19" s="23"/>
      <c r="G19" s="23"/>
      <c r="H19" s="23"/>
      <c r="I19" s="468"/>
      <c r="J19" s="96"/>
      <c r="K19" s="108"/>
      <c r="L19" s="54"/>
      <c r="M19" s="384"/>
      <c r="N19" s="45"/>
    </row>
    <row r="20" spans="1:14" ht="17" x14ac:dyDescent="0.2">
      <c r="A20" s="141" t="s">
        <v>154</v>
      </c>
      <c r="B20" s="71" t="s">
        <v>350</v>
      </c>
      <c r="C20" s="286"/>
      <c r="D20" s="80"/>
      <c r="E20" s="23"/>
      <c r="F20" s="23"/>
      <c r="G20" s="23"/>
      <c r="H20" s="23"/>
      <c r="I20" s="468"/>
      <c r="J20" s="96"/>
      <c r="K20" s="108"/>
      <c r="L20" s="54"/>
      <c r="M20" s="384"/>
      <c r="N20" s="45"/>
    </row>
    <row r="21" spans="1:14" ht="17" x14ac:dyDescent="0.2">
      <c r="A21" s="141"/>
      <c r="B21" s="71" t="s">
        <v>349</v>
      </c>
      <c r="C21" s="286"/>
      <c r="D21" s="80"/>
      <c r="E21" s="23"/>
      <c r="F21" s="23"/>
      <c r="G21" s="23"/>
      <c r="H21" s="23"/>
      <c r="I21" s="468"/>
      <c r="J21" s="96"/>
      <c r="K21" s="108"/>
      <c r="L21" s="54"/>
      <c r="M21" s="384"/>
      <c r="N21" s="45"/>
    </row>
    <row r="22" spans="1:14" ht="17" x14ac:dyDescent="0.2">
      <c r="A22" s="141" t="s">
        <v>156</v>
      </c>
      <c r="B22" s="71" t="s">
        <v>351</v>
      </c>
      <c r="C22" s="286"/>
      <c r="D22" s="80"/>
      <c r="E22" s="23"/>
      <c r="F22" s="23"/>
      <c r="G22" s="23"/>
      <c r="H22" s="23"/>
      <c r="I22" s="214"/>
      <c r="J22" s="96"/>
      <c r="K22" s="108"/>
      <c r="L22" s="54"/>
      <c r="M22" s="384"/>
      <c r="N22" s="45"/>
    </row>
    <row r="23" spans="1:14" ht="17" x14ac:dyDescent="0.2">
      <c r="A23" s="141"/>
      <c r="B23" s="71" t="s">
        <v>349</v>
      </c>
      <c r="C23" s="286"/>
      <c r="D23" s="80"/>
      <c r="E23" s="23"/>
      <c r="F23" s="23"/>
      <c r="G23" s="23"/>
      <c r="H23" s="23"/>
      <c r="I23" s="214"/>
      <c r="J23" s="96"/>
      <c r="K23" s="108"/>
      <c r="L23" s="54"/>
      <c r="M23" s="384"/>
      <c r="N23" s="45"/>
    </row>
    <row r="24" spans="1:14" ht="17" x14ac:dyDescent="0.2">
      <c r="A24" s="141" t="s">
        <v>159</v>
      </c>
      <c r="B24" s="71" t="s">
        <v>352</v>
      </c>
      <c r="C24" s="286"/>
      <c r="D24" s="80"/>
      <c r="E24" s="23"/>
      <c r="F24" s="23"/>
      <c r="G24" s="23"/>
      <c r="H24" s="23"/>
      <c r="I24" s="214"/>
      <c r="J24" s="96"/>
      <c r="K24" s="108"/>
      <c r="L24" s="54"/>
      <c r="M24" s="384"/>
      <c r="N24" s="45"/>
    </row>
    <row r="25" spans="1:14" ht="17" x14ac:dyDescent="0.2">
      <c r="A25" s="141"/>
      <c r="B25" s="71" t="s">
        <v>349</v>
      </c>
      <c r="C25" s="286"/>
      <c r="D25" s="80"/>
      <c r="E25" s="23"/>
      <c r="F25" s="23"/>
      <c r="G25" s="23"/>
      <c r="H25" s="23"/>
      <c r="I25" s="214"/>
      <c r="J25" s="96"/>
      <c r="K25" s="108"/>
      <c r="L25" s="54"/>
      <c r="M25" s="384"/>
      <c r="N25" s="45"/>
    </row>
    <row r="26" spans="1:14" ht="17" x14ac:dyDescent="0.2">
      <c r="A26" s="141" t="s">
        <v>179</v>
      </c>
      <c r="B26" s="71" t="s">
        <v>353</v>
      </c>
      <c r="C26" s="286"/>
      <c r="D26" s="80"/>
      <c r="E26" s="23"/>
      <c r="F26" s="23"/>
      <c r="G26" s="23"/>
      <c r="H26" s="23"/>
      <c r="I26" s="214"/>
      <c r="J26" s="96"/>
      <c r="K26" s="108"/>
      <c r="L26" s="54"/>
      <c r="M26" s="384"/>
      <c r="N26" s="45"/>
    </row>
    <row r="27" spans="1:14" ht="17" x14ac:dyDescent="0.2">
      <c r="A27" s="141"/>
      <c r="B27" s="71" t="s">
        <v>349</v>
      </c>
      <c r="C27" s="286"/>
      <c r="D27" s="80"/>
      <c r="E27" s="23"/>
      <c r="F27" s="23"/>
      <c r="G27" s="23"/>
      <c r="H27" s="23"/>
      <c r="I27" s="214"/>
      <c r="J27" s="96"/>
      <c r="K27" s="108"/>
      <c r="L27" s="54"/>
      <c r="M27" s="384"/>
      <c r="N27" s="45"/>
    </row>
    <row r="28" spans="1:14" ht="17" x14ac:dyDescent="0.2">
      <c r="A28" s="141" t="s">
        <v>199</v>
      </c>
      <c r="B28" s="71" t="s">
        <v>354</v>
      </c>
      <c r="C28" s="286"/>
      <c r="D28" s="80"/>
      <c r="E28" s="23"/>
      <c r="F28" s="23"/>
      <c r="G28" s="23"/>
      <c r="H28" s="23"/>
      <c r="I28" s="214"/>
      <c r="J28" s="96"/>
      <c r="K28" s="108"/>
      <c r="L28" s="54"/>
      <c r="M28" s="384"/>
      <c r="N28" s="45"/>
    </row>
    <row r="29" spans="1:14" ht="17" x14ac:dyDescent="0.2">
      <c r="A29" s="141"/>
      <c r="B29" s="71" t="s">
        <v>355</v>
      </c>
      <c r="C29" s="286"/>
      <c r="D29" s="80"/>
      <c r="E29" s="23"/>
      <c r="F29" s="23"/>
      <c r="G29" s="23"/>
      <c r="H29" s="23"/>
      <c r="I29" s="214"/>
      <c r="J29" s="96"/>
      <c r="K29" s="108"/>
      <c r="L29" s="54"/>
      <c r="M29" s="384"/>
      <c r="N29" s="45"/>
    </row>
    <row r="30" spans="1:14" ht="17" x14ac:dyDescent="0.2">
      <c r="A30" s="141"/>
      <c r="B30" s="71" t="s">
        <v>356</v>
      </c>
      <c r="C30" s="286"/>
      <c r="D30" s="80"/>
      <c r="E30" s="23"/>
      <c r="F30" s="23"/>
      <c r="G30" s="23"/>
      <c r="H30" s="23"/>
      <c r="I30" s="214"/>
      <c r="J30" s="96"/>
      <c r="K30" s="108"/>
      <c r="L30" s="54"/>
      <c r="M30" s="384"/>
      <c r="N30" s="45"/>
    </row>
    <row r="31" spans="1:14" ht="17" x14ac:dyDescent="0.2">
      <c r="A31" s="326" t="s">
        <v>359</v>
      </c>
      <c r="B31" s="422"/>
      <c r="C31" s="385"/>
      <c r="D31" s="385"/>
      <c r="E31" s="385"/>
      <c r="F31" s="385"/>
      <c r="G31" s="385"/>
      <c r="H31" s="385"/>
      <c r="I31" s="124"/>
      <c r="J31" s="96"/>
      <c r="K31" s="108"/>
      <c r="L31" s="54"/>
      <c r="M31" s="384"/>
      <c r="N31" s="45"/>
    </row>
    <row r="32" spans="1:14" ht="30" x14ac:dyDescent="0.2">
      <c r="A32" s="260">
        <v>34</v>
      </c>
      <c r="B32" s="436" t="s">
        <v>360</v>
      </c>
      <c r="C32" s="286"/>
      <c r="D32" s="80"/>
      <c r="E32" s="80"/>
      <c r="F32" s="80"/>
      <c r="G32" s="265"/>
      <c r="H32" s="386"/>
      <c r="I32" s="468" t="s">
        <v>361</v>
      </c>
      <c r="J32" s="96"/>
      <c r="K32" s="108"/>
      <c r="L32" s="54"/>
      <c r="M32" s="384"/>
      <c r="N32" s="45"/>
    </row>
    <row r="33" spans="1:14" ht="92.25" customHeight="1" x14ac:dyDescent="0.2">
      <c r="B33" s="71" t="s">
        <v>362</v>
      </c>
      <c r="C33" s="286"/>
      <c r="D33" s="80"/>
      <c r="E33" s="23"/>
      <c r="F33" s="23"/>
      <c r="G33" s="23"/>
      <c r="H33" s="23"/>
      <c r="I33" s="468"/>
      <c r="J33" s="96"/>
      <c r="K33" s="108"/>
      <c r="L33" s="54"/>
      <c r="M33" s="384"/>
      <c r="N33" s="45"/>
    </row>
    <row r="34" spans="1:14" ht="185.5" customHeight="1" x14ac:dyDescent="0.2">
      <c r="B34" s="71" t="s">
        <v>363</v>
      </c>
      <c r="C34" s="349"/>
      <c r="D34" s="80"/>
      <c r="E34" s="23"/>
      <c r="F34" s="23"/>
      <c r="G34" s="23"/>
      <c r="H34" s="23"/>
      <c r="I34" s="468"/>
      <c r="J34" s="96"/>
      <c r="K34" s="108"/>
      <c r="L34" s="54"/>
      <c r="M34" s="384"/>
      <c r="N34" s="65"/>
    </row>
    <row r="35" spans="1:14" ht="17" x14ac:dyDescent="0.2">
      <c r="A35" s="326" t="s">
        <v>365</v>
      </c>
      <c r="B35" s="422"/>
      <c r="C35" s="385"/>
      <c r="D35" s="385"/>
      <c r="E35" s="385"/>
      <c r="F35" s="385"/>
      <c r="G35" s="385"/>
      <c r="H35" s="385"/>
      <c r="I35" s="124"/>
      <c r="J35" s="65"/>
      <c r="K35" s="108"/>
      <c r="L35" s="54"/>
      <c r="M35" s="389"/>
      <c r="N35" s="45"/>
    </row>
    <row r="36" spans="1:14" ht="17" x14ac:dyDescent="0.2">
      <c r="A36" s="336"/>
      <c r="B36" s="431" t="s">
        <v>234</v>
      </c>
      <c r="C36" s="149"/>
      <c r="D36" s="149"/>
      <c r="E36" s="385"/>
      <c r="F36" s="385"/>
      <c r="G36" s="385"/>
      <c r="H36" s="385"/>
      <c r="I36" s="124"/>
      <c r="J36" s="65"/>
      <c r="K36" s="108"/>
      <c r="L36" s="54"/>
      <c r="M36" s="389"/>
      <c r="N36" s="45"/>
    </row>
    <row r="37" spans="1:14" ht="15" x14ac:dyDescent="0.2">
      <c r="A37" s="261" t="s">
        <v>366</v>
      </c>
      <c r="B37" s="215"/>
      <c r="C37" s="23"/>
      <c r="D37" s="23"/>
      <c r="E37" s="183"/>
      <c r="F37" s="80"/>
      <c r="G37" s="265"/>
      <c r="H37" s="183"/>
      <c r="I37" s="124"/>
      <c r="J37" s="45"/>
      <c r="K37" s="77"/>
      <c r="L37" s="44"/>
      <c r="M37" s="384"/>
      <c r="N37" s="45"/>
    </row>
    <row r="38" spans="1:14" ht="15" x14ac:dyDescent="0.2">
      <c r="A38" s="261" t="s">
        <v>367</v>
      </c>
      <c r="B38" s="215"/>
      <c r="C38" s="23"/>
      <c r="D38" s="23"/>
      <c r="E38" s="183"/>
      <c r="F38" s="80"/>
      <c r="G38" s="265"/>
      <c r="H38" s="183"/>
      <c r="I38" s="124"/>
      <c r="J38" s="45"/>
      <c r="K38" s="77"/>
      <c r="L38" s="44"/>
      <c r="M38" s="384"/>
      <c r="N38" s="45"/>
    </row>
    <row r="39" spans="1:14" ht="15" x14ac:dyDescent="0.2">
      <c r="A39" s="261" t="s">
        <v>368</v>
      </c>
      <c r="B39" s="215"/>
      <c r="C39" s="23"/>
      <c r="D39" s="23"/>
      <c r="E39" s="183"/>
      <c r="F39" s="80"/>
      <c r="G39" s="265"/>
      <c r="H39" s="183"/>
      <c r="I39" s="124"/>
      <c r="J39" s="45"/>
      <c r="K39" s="77"/>
      <c r="L39" s="44"/>
      <c r="M39" s="384"/>
      <c r="N39" s="45"/>
    </row>
    <row r="40" spans="1:14" ht="15" x14ac:dyDescent="0.2">
      <c r="A40" s="261" t="s">
        <v>369</v>
      </c>
      <c r="B40" s="215"/>
      <c r="C40" s="23"/>
      <c r="D40" s="23"/>
      <c r="E40" s="183"/>
      <c r="F40" s="80"/>
      <c r="G40" s="265"/>
      <c r="H40" s="183"/>
      <c r="I40" s="124"/>
      <c r="J40" s="45"/>
      <c r="K40" s="77"/>
      <c r="L40" s="44"/>
      <c r="M40" s="384"/>
      <c r="N40" s="45"/>
    </row>
    <row r="41" spans="1:14" ht="15" x14ac:dyDescent="0.2">
      <c r="A41" s="261" t="s">
        <v>370</v>
      </c>
      <c r="B41" s="215"/>
      <c r="C41" s="23"/>
      <c r="D41" s="23"/>
      <c r="E41" s="183"/>
      <c r="F41" s="80"/>
      <c r="G41" s="265"/>
      <c r="H41" s="183"/>
      <c r="I41" s="124"/>
      <c r="J41" s="45"/>
      <c r="K41" s="77"/>
      <c r="L41" s="44"/>
      <c r="M41" s="384"/>
      <c r="N41" s="45"/>
    </row>
    <row r="42" spans="1:14" ht="16" thickBot="1" x14ac:dyDescent="0.25">
      <c r="A42" s="262"/>
      <c r="B42" s="120"/>
      <c r="C42" s="121"/>
      <c r="D42" s="122"/>
      <c r="E42" s="123"/>
      <c r="F42" s="123"/>
      <c r="G42" s="123"/>
      <c r="H42" s="123"/>
      <c r="I42" s="257"/>
      <c r="J42" s="45"/>
      <c r="K42" s="77"/>
      <c r="L42" s="44"/>
      <c r="M42" s="7"/>
      <c r="N42" s="45"/>
    </row>
    <row r="43" spans="1:14" ht="18" thickBot="1" x14ac:dyDescent="0.25">
      <c r="A43" s="433"/>
      <c r="B43" s="433"/>
      <c r="C43" s="100"/>
      <c r="D43" s="101"/>
      <c r="E43" s="101"/>
      <c r="F43" s="100"/>
      <c r="G43" s="102"/>
      <c r="H43" s="102"/>
      <c r="I43" s="103"/>
      <c r="J43" s="49"/>
      <c r="K43" s="72"/>
      <c r="L43" s="46"/>
      <c r="M43" s="47"/>
      <c r="N43" s="294"/>
    </row>
    <row r="44" spans="1:14" ht="11.25" customHeight="1" x14ac:dyDescent="0.2">
      <c r="A44" s="441"/>
      <c r="B44" s="442"/>
      <c r="C44" s="72"/>
      <c r="D44" s="72"/>
      <c r="E44" s="72"/>
      <c r="F44" s="72"/>
      <c r="G44" s="72"/>
      <c r="H44" s="72"/>
      <c r="I44" s="72"/>
      <c r="J44" s="72"/>
      <c r="K44" s="72"/>
      <c r="L44" s="72"/>
      <c r="M44" s="72"/>
    </row>
    <row r="45" spans="1:14" ht="17" customHeight="1" x14ac:dyDescent="0.2">
      <c r="A45" s="443" t="s">
        <v>371</v>
      </c>
    </row>
  </sheetData>
  <sheetProtection algorithmName="SHA-512" hashValue="LEcQyfa6fOfYG9jHEPg4SAl1tS3MpsMC4HwTiuzJODB0OTOqVSgiY6BqU9W7QDK/0pAYBKe5GwL/orjGkF5eyA==" saltValue="ys/c3qF+6Uasq56XfoHn2w==" spinCount="100000" sheet="1" formatCells="0" formatColumns="0" formatRows="0" insertHyperlinks="0"/>
  <mergeCells count="4">
    <mergeCell ref="I32:I34"/>
    <mergeCell ref="D2:E2"/>
    <mergeCell ref="F2:G2"/>
    <mergeCell ref="I15:I21"/>
  </mergeCells>
  <phoneticPr fontId="39" type="noConversion"/>
  <conditionalFormatting sqref="C9:C11">
    <cfRule type="notContainsBlanks" dxfId="220" priority="184">
      <formula>LEN(TRIM(C9))&gt;0</formula>
    </cfRule>
  </conditionalFormatting>
  <conditionalFormatting sqref="C12:C13 C16 C19 C21 C23 C25 C27 C29:C30">
    <cfRule type="notContainsBlanks" dxfId="218" priority="286">
      <formula>LEN(TRIM(C12))&gt;0</formula>
    </cfRule>
  </conditionalFormatting>
  <conditionalFormatting sqref="C14:C15">
    <cfRule type="notContainsBlanks" dxfId="217" priority="182">
      <formula>LEN(TRIM(C14))&gt;0</formula>
    </cfRule>
  </conditionalFormatting>
  <conditionalFormatting sqref="C18 C20 C22 C24 C26 C28">
    <cfRule type="notContainsBlanks" dxfId="216" priority="181">
      <formula>LEN(TRIM(C18))&gt;0</formula>
    </cfRule>
  </conditionalFormatting>
  <conditionalFormatting sqref="D9:D11">
    <cfRule type="notContainsBlanks" dxfId="213" priority="4966">
      <formula>LEN(TRIM(D9))&gt;0</formula>
    </cfRule>
  </conditionalFormatting>
  <conditionalFormatting sqref="D12:D14">
    <cfRule type="notContainsBlanks" dxfId="211" priority="4918">
      <formula>LEN(TRIM(D12))&gt;0</formula>
    </cfRule>
  </conditionalFormatting>
  <conditionalFormatting sqref="D14">
    <cfRule type="notContainsBlanks" dxfId="210" priority="233">
      <formula>LEN(TRIM(D14))&gt;0</formula>
    </cfRule>
  </conditionalFormatting>
  <conditionalFormatting sqref="D16">
    <cfRule type="notContainsBlanks" dxfId="207" priority="4902">
      <formula>LEN(TRIM(D16))&gt;0</formula>
    </cfRule>
  </conditionalFormatting>
  <conditionalFormatting sqref="D18">
    <cfRule type="notContainsBlanks" dxfId="205" priority="4898">
      <formula>LEN(TRIM(D18))&gt;0</formula>
    </cfRule>
  </conditionalFormatting>
  <conditionalFormatting sqref="D19">
    <cfRule type="notContainsBlanks" dxfId="203" priority="4894">
      <formula>LEN(TRIM(D19))&gt;0</formula>
    </cfRule>
  </conditionalFormatting>
  <conditionalFormatting sqref="D20">
    <cfRule type="notContainsBlanks" dxfId="202" priority="4890">
      <formula>LEN(TRIM(D20))&gt;0</formula>
    </cfRule>
  </conditionalFormatting>
  <conditionalFormatting sqref="D22">
    <cfRule type="notContainsBlanks" dxfId="199" priority="4882">
      <formula>LEN(TRIM(D22))&gt;0</formula>
    </cfRule>
  </conditionalFormatting>
  <conditionalFormatting sqref="D23">
    <cfRule type="notContainsBlanks" dxfId="197" priority="4878">
      <formula>LEN(TRIM(D23))&gt;0</formula>
    </cfRule>
  </conditionalFormatting>
  <conditionalFormatting sqref="D24">
    <cfRule type="notContainsBlanks" dxfId="195" priority="4874">
      <formula>LEN(TRIM(D24))&gt;0</formula>
    </cfRule>
  </conditionalFormatting>
  <conditionalFormatting sqref="D25">
    <cfRule type="notContainsBlanks" dxfId="193" priority="4870">
      <formula>LEN(TRIM(D25))&gt;0</formula>
    </cfRule>
  </conditionalFormatting>
  <conditionalFormatting sqref="D26">
    <cfRule type="notContainsBlanks" dxfId="191" priority="4866">
      <formula>LEN(TRIM(D26))&gt;0</formula>
    </cfRule>
  </conditionalFormatting>
  <conditionalFormatting sqref="D27">
    <cfRule type="notContainsBlanks" dxfId="189" priority="4862">
      <formula>LEN(TRIM(D27))&gt;0</formula>
    </cfRule>
  </conditionalFormatting>
  <conditionalFormatting sqref="D28">
    <cfRule type="notContainsBlanks" dxfId="187" priority="4858">
      <formula>LEN(TRIM(D28))&gt;0</formula>
    </cfRule>
  </conditionalFormatting>
  <conditionalFormatting sqref="D29:D30 D21">
    <cfRule type="notContainsBlanks" dxfId="185" priority="4886">
      <formula>LEN(TRIM(D21))&gt;0</formula>
    </cfRule>
  </conditionalFormatting>
  <conditionalFormatting sqref="D30">
    <cfRule type="notContainsBlanks" dxfId="183" priority="231">
      <formula>LEN(TRIM(D30))&gt;0</formula>
    </cfRule>
  </conditionalFormatting>
  <conditionalFormatting sqref="D33:D34">
    <cfRule type="notContainsBlanks" dxfId="181" priority="18">
      <formula>LEN(TRIM(D33))&gt;0</formula>
    </cfRule>
  </conditionalFormatting>
  <conditionalFormatting sqref="D15:H15 D32:H32 B37:H41">
    <cfRule type="notContainsBlanks" dxfId="178" priority="12">
      <formula>LEN(TRIM(B15))&gt;0</formula>
    </cfRule>
  </conditionalFormatting>
  <conditionalFormatting sqref="E9:H9">
    <cfRule type="notContainsBlanks" dxfId="176" priority="17">
      <formula>LEN(TRIM(E9))&gt;0</formula>
    </cfRule>
  </conditionalFormatting>
  <conditionalFormatting sqref="F2">
    <cfRule type="notContainsBlanks" dxfId="175" priority="4141">
      <formula>LEN(TRIM(F2))&gt;0</formula>
    </cfRule>
  </conditionalFormatting>
  <conditionalFormatting sqref="G9">
    <cfRule type="notContainsBlanks" dxfId="173" priority="14">
      <formula>LEN(TRIM(G9))&gt;0</formula>
    </cfRule>
  </conditionalFormatting>
  <conditionalFormatting sqref="G15 G32 G37:G41">
    <cfRule type="notContainsBlanks" dxfId="170" priority="9">
      <formula>LEN(TRIM(G15))&gt;0</formula>
    </cfRule>
  </conditionalFormatting>
  <conditionalFormatting sqref="M9:M34 C32:C34">
    <cfRule type="notContainsBlanks" dxfId="161" priority="7">
      <formula>LEN(TRIM(C9))&gt;0</formula>
    </cfRule>
  </conditionalFormatting>
  <conditionalFormatting sqref="M37:M41">
    <cfRule type="notContainsBlanks" dxfId="160" priority="235">
      <formula>LEN(TRIM(M37))&gt;0</formula>
    </cfRule>
  </conditionalFormatting>
  <dataValidations xWindow="1579" yWindow="856" count="12">
    <dataValidation allowBlank="1" showInputMessage="1" showErrorMessage="1" prompt="Please record all observations / comments from this question (including sub-questions) in this cell" sqref="E15 E9 E32" xr:uid="{00000000-0002-0000-0500-000000000000}"/>
    <dataValidation allowBlank="1" showInputMessage="1" showErrorMessage="1" prompt="Please describe any points of excellence from this question (including sub-questions)" sqref="H15 H9 H32 H37:H41" xr:uid="{00000000-0002-0000-0500-000002000000}"/>
    <dataValidation allowBlank="1" showInputMessage="1" showErrorMessage="1" promptTitle="Auditor guidance:" prompt="Please complete this cell as if you were answering the questionnaire. i.e. Look at the question and answer with a comment based on what is observed during the audit." sqref="D19 D27 D21 D23 D25 D16 D33:D34 D42 D12 D30" xr:uid="{00000000-0002-0000-0500-000004000000}"/>
    <dataValidation allowBlank="1" showErrorMessage="1" sqref="E42:H42 E35:H36" xr:uid="{00000000-0002-0000-0500-000005000000}"/>
    <dataValidation type="list" allowBlank="1" showInputMessage="1" showErrorMessage="1" promptTitle="Auditor guidance:" prompt="Please complete this cell as if you were answering the questionnaire. i.e. Look at the question and answer with yes/no according to what is observed during the audit." sqref="D18 D9:D11 D20 D22 D24 D26 D28 D14:D15" xr:uid="{00000000-0002-0000-0500-000006000000}">
      <formula1>list_YesNoNotReviewed</formula1>
    </dataValidation>
    <dataValidation type="list" allowBlank="1" showInputMessage="1" showErrorMessage="1" prompt="Please select the appropriate finding type (including any findings from sub-questions) from the dropdown list" sqref="F9 F15 F32 F37:F41" xr:uid="{00000000-0002-0000-0500-000007000000}">
      <formula1>findings_list</formula1>
    </dataValidation>
    <dataValidation allowBlank="1" showInputMessage="1" showErrorMessage="1" promptTitle="Auditor guidance:" prompt="Please confirm that the link/file provided is complete and up-to-date." sqref="D13 D29" xr:uid="{00000000-0002-0000-0500-000008000000}"/>
    <dataValidation type="list" allowBlank="1" showInputMessage="1" showErrorMessage="1" promptTitle="Auditor guidance:" prompt="Please complete this cell as if you were answering the questionnaire. i.e. Look at the question and answer with yes/no according to what is observed during the audit." sqref="D32" xr:uid="{00000000-0002-0000-0500-000009000000}">
      <formula1>list_YesNoNANotReviewed</formula1>
    </dataValidation>
    <dataValidation allowBlank="1" showInputMessage="1" showErrorMessage="1" prompt="Please record all observations / comments from this finding" sqref="E37:E41" xr:uid="{00000000-0002-0000-0500-00000A000000}"/>
    <dataValidation allowBlank="1" showErrorMessage="1" prompt="Please select from the dropdown list" sqref="D37:D41" xr:uid="{00000000-0002-0000-0500-00000B000000}"/>
    <dataValidation allowBlank="1" showInputMessage="1" showErrorMessage="1" prompt="Please describe the general theme of this additional finding." sqref="B37:B41" xr:uid="{00000000-0002-0000-0500-00000C000000}"/>
    <dataValidation allowBlank="1" showInputMessage="1" showErrorMessage="1" prompt="Please record all observations / comments from this question (including sub-questions) in this cell. Reference to legal requirements is mandatory in the description of finding, if applicable." sqref="G9 G15 G32 G37:G41" xr:uid="{06688C71-929E-454E-94AF-E37FAE51016D}"/>
  </dataValidations>
  <hyperlinks>
    <hyperlink ref="A45" r:id="rId1" display="http://www.fao.org/nr/water/topics_scarcity.html" xr:uid="{00000000-0004-0000-0500-000000000000}"/>
  </hyperlinks>
  <pageMargins left="0.23622047244094491" right="0.23622047244094491" top="0.74803149606299213" bottom="0.74803149606299213" header="0.31496062992125984" footer="0.31496062992125984"/>
  <pageSetup paperSize="9" scale="66" fitToHeight="0" orientation="landscape" r:id="rId2"/>
  <headerFooter>
    <oddHeader>&amp;LPharmaceutical Supply Chain Initiative&amp;RSelf-Assessment Questionnaire and Audit Report</oddHeader>
    <oddFooter>&amp;LPage &amp;P of &amp;N&amp;R&amp;A_x000D_&amp;1#&amp;"Calibri"&amp;22&amp;KFF8939 RESTRICTED</oddFooter>
  </headerFooter>
  <extLst>
    <ext xmlns:x14="http://schemas.microsoft.com/office/spreadsheetml/2009/9/main" uri="{78C0D931-6437-407d-A8EE-F0AAD7539E65}">
      <x14:conditionalFormattings>
        <x14:conditionalFormatting xmlns:xm="http://schemas.microsoft.com/office/excel/2006/main">
          <x14:cfRule type="expression" priority="243" id="{E2784B76-72AA-AE41-B584-FD5DB9559D89}">
            <xm:f>'Overview &amp; Guidance'!#REF!="No"</xm:f>
            <x14:dxf>
              <font>
                <color theme="0" tint="-0.24994659260841701"/>
              </font>
              <fill>
                <patternFill>
                  <bgColor theme="0" tint="-0.24994659260841701"/>
                </patternFill>
              </fill>
              <border>
                <left/>
                <right/>
                <top/>
                <bottom/>
              </border>
            </x14:dxf>
          </x14:cfRule>
          <xm:sqref>A5:A6</xm:sqref>
        </x14:conditionalFormatting>
        <x14:conditionalFormatting xmlns:xm="http://schemas.microsoft.com/office/excel/2006/main">
          <x14:cfRule type="expression" priority="14694" id="{E4383B2D-AC4F-4EED-A20B-09B2FE2767E3}">
            <xm:f>'Overview &amp; Guidance'!#REF!="No"</xm:f>
            <x14:dxf>
              <font>
                <color theme="0" tint="-4.9989318521683403E-2"/>
              </font>
              <fill>
                <patternFill>
                  <bgColor theme="0" tint="-4.9989318521683403E-2"/>
                </patternFill>
              </fill>
              <border>
                <left/>
                <right/>
                <top/>
                <bottom/>
                <vertical/>
                <horizontal/>
              </border>
            </x14:dxf>
          </x14:cfRule>
          <xm:sqref>A8:M8 J7:M7 D9:F9 D10:D14 H9:L9 A9:B34 D15:F15 D16 D18:D30 A43:M46 A3:M5 H6:L6 A6:G7 H15:I15 A35:H36 A37:F41 H7 A42:B42 J37:L41 J42:M42 J10:L31 H32:L32 I33:L34 J35:M36 D33:D34 D32:F32 H37:H41 A1:M1 A2:C2 H2:M2</xm:sqref>
        </x14:conditionalFormatting>
        <x14:conditionalFormatting xmlns:xm="http://schemas.microsoft.com/office/excel/2006/main">
          <x14:cfRule type="expression" priority="4245" id="{8ED52FEF-EBC0-4C2C-B955-56514CC8788B}">
            <xm:f>'Overview &amp; Guidance'!#REF!="No"</xm:f>
            <x14:dxf>
              <font>
                <color theme="0" tint="-0.24994659260841701"/>
              </font>
              <fill>
                <patternFill>
                  <bgColor theme="0" tint="-0.24994659260841701"/>
                </patternFill>
              </fill>
              <border>
                <left style="thin">
                  <color theme="0" tint="-0.24994659260841701"/>
                </left>
                <right style="thin">
                  <color theme="0" tint="-0.24994659260841701"/>
                </right>
                <top style="thin">
                  <color theme="0" tint="-0.24994659260841701"/>
                </top>
                <bottom style="thin">
                  <color theme="0" tint="-0.24994659260841701"/>
                </bottom>
                <vertical/>
                <horizontal/>
              </border>
            </x14:dxf>
          </x14:cfRule>
          <xm:sqref>A44:M46</xm:sqref>
        </x14:conditionalFormatting>
        <x14:conditionalFormatting xmlns:xm="http://schemas.microsoft.com/office/excel/2006/main">
          <x14:cfRule type="expression" priority="288" id="{3CCBB0FD-F3E9-4112-9513-464F93139145}">
            <xm:f>'Overview &amp; Guidance'!#REF!="No"</xm:f>
            <x14:dxf>
              <font>
                <color theme="0" tint="-0.24994659260841701"/>
              </font>
              <fill>
                <patternFill>
                  <bgColor theme="0" tint="-0.24994659260841701"/>
                </patternFill>
              </fill>
              <border>
                <left/>
                <right/>
                <top/>
                <bottom/>
              </border>
            </x14:dxf>
          </x14:cfRule>
          <xm:sqref>C12:C13 C16 C19 C21 C23 C25 C27 C29:C30 A7:H7 A42:B42 A43:M43</xm:sqref>
        </x14:conditionalFormatting>
        <x14:conditionalFormatting xmlns:xm="http://schemas.microsoft.com/office/excel/2006/main">
          <x14:cfRule type="expression" priority="169" id="{71BC2D72-D1F5-4643-8585-6735B899EFF1}">
            <xm:f>'Overview &amp; Guidance'!#REF!="No"</xm:f>
            <x14:dxf>
              <font>
                <color theme="0" tint="-0.24994659260841701"/>
              </font>
              <fill>
                <patternFill>
                  <bgColor theme="0" tint="-0.24994659260841701"/>
                </patternFill>
              </fill>
              <border>
                <left/>
                <right/>
                <top/>
                <bottom/>
              </border>
            </x14:dxf>
          </x14:cfRule>
          <xm:sqref>C32:C34</xm:sqref>
        </x14:conditionalFormatting>
        <x14:conditionalFormatting xmlns:xm="http://schemas.microsoft.com/office/excel/2006/main">
          <x14:cfRule type="expression" priority="4967" id="{2E799144-25A2-4C52-9642-1019786FD76E}">
            <xm:f>'Overview &amp; Guidance'!#REF!="No"</xm:f>
            <x14:dxf>
              <font>
                <color theme="0" tint="-0.24994659260841701"/>
              </font>
              <fill>
                <patternFill>
                  <bgColor theme="0" tint="-0.24994659260841701"/>
                </patternFill>
              </fill>
              <border>
                <left/>
                <right/>
                <top/>
                <bottom/>
              </border>
            </x14:dxf>
          </x14:cfRule>
          <xm:sqref>D9:D11</xm:sqref>
        </x14:conditionalFormatting>
        <x14:conditionalFormatting xmlns:xm="http://schemas.microsoft.com/office/excel/2006/main">
          <x14:cfRule type="expression" priority="4919" id="{972A3D81-09D0-4B4A-B76D-8949FFD7AD40}">
            <xm:f>'Overview &amp; Guidance'!#REF!="No"</xm:f>
            <x14:dxf>
              <font>
                <color theme="0" tint="-0.24994659260841701"/>
              </font>
              <fill>
                <patternFill>
                  <bgColor theme="0" tint="-0.24994659260841701"/>
                </patternFill>
              </fill>
              <border>
                <left style="thin">
                  <color theme="0" tint="-0.24994659260841701"/>
                </left>
                <right style="thin">
                  <color theme="0" tint="-0.24994659260841701"/>
                </right>
                <top style="thin">
                  <color theme="0" tint="-0.24994659260841701"/>
                </top>
                <bottom style="thin">
                  <color theme="0" tint="-0.24994659260841701"/>
                </bottom>
                <vertical/>
                <horizontal/>
              </border>
            </x14:dxf>
          </x14:cfRule>
          <xm:sqref>D12:D14</xm:sqref>
        </x14:conditionalFormatting>
        <x14:conditionalFormatting xmlns:xm="http://schemas.microsoft.com/office/excel/2006/main">
          <x14:cfRule type="expression" priority="234" id="{F1B62E45-700E-594D-A8AF-6DBDEB744D63}">
            <xm:f>'Overview &amp; Guidance'!#REF!="No"</xm:f>
            <x14:dxf>
              <font>
                <color theme="0" tint="-0.24994659260841701"/>
              </font>
              <fill>
                <patternFill>
                  <bgColor theme="0" tint="-0.24994659260841701"/>
                </patternFill>
              </fill>
              <border>
                <left/>
                <right/>
                <top/>
                <bottom/>
              </border>
            </x14:dxf>
          </x14:cfRule>
          <xm:sqref>D14</xm:sqref>
        </x14:conditionalFormatting>
        <x14:conditionalFormatting xmlns:xm="http://schemas.microsoft.com/office/excel/2006/main">
          <x14:cfRule type="expression" priority="4903" id="{D6C72B46-CCFE-48FF-953F-7A8D29258CE8}">
            <xm:f>'Overview &amp; Guidance'!#REF!="No"</xm:f>
            <x14:dxf>
              <font>
                <color theme="0" tint="-0.24994659260841701"/>
              </font>
              <fill>
                <patternFill>
                  <bgColor theme="0" tint="-0.24994659260841701"/>
                </patternFill>
              </fill>
              <border>
                <left style="thin">
                  <color theme="0" tint="-0.24994659260841701"/>
                </left>
                <right style="thin">
                  <color theme="0" tint="-0.24994659260841701"/>
                </right>
                <top style="thin">
                  <color theme="0" tint="-0.24994659260841701"/>
                </top>
                <bottom style="thin">
                  <color theme="0" tint="-0.24994659260841701"/>
                </bottom>
                <vertical/>
                <horizontal/>
              </border>
            </x14:dxf>
          </x14:cfRule>
          <xm:sqref>D16</xm:sqref>
        </x14:conditionalFormatting>
        <x14:conditionalFormatting xmlns:xm="http://schemas.microsoft.com/office/excel/2006/main">
          <x14:cfRule type="expression" priority="4899" id="{5B138520-6D9B-4197-8DF7-A70D89D062A1}">
            <xm:f>'Overview &amp; Guidance'!#REF!="No"</xm:f>
            <x14:dxf>
              <font>
                <color theme="0" tint="-0.24994659260841701"/>
              </font>
              <fill>
                <patternFill>
                  <bgColor theme="0" tint="-0.24994659260841701"/>
                </patternFill>
              </fill>
              <border>
                <left/>
                <right/>
                <top/>
                <bottom/>
              </border>
            </x14:dxf>
          </x14:cfRule>
          <xm:sqref>D18</xm:sqref>
        </x14:conditionalFormatting>
        <x14:conditionalFormatting xmlns:xm="http://schemas.microsoft.com/office/excel/2006/main">
          <x14:cfRule type="expression" priority="4895" id="{BA47DE80-E75A-4839-BD7B-C5F83BE249B8}">
            <xm:f>'Overview &amp; Guidance'!#REF!="No"</xm:f>
            <x14:dxf>
              <font>
                <color theme="0" tint="-0.24994659260841701"/>
              </font>
              <fill>
                <patternFill>
                  <bgColor theme="0" tint="-0.24994659260841701"/>
                </patternFill>
              </fill>
              <border>
                <left style="thin">
                  <color theme="0" tint="-0.24994659260841701"/>
                </left>
                <right style="thin">
                  <color theme="0" tint="-0.24994659260841701"/>
                </right>
                <top style="thin">
                  <color theme="0" tint="-0.24994659260841701"/>
                </top>
                <bottom style="thin">
                  <color theme="0" tint="-0.24994659260841701"/>
                </bottom>
                <vertical/>
                <horizontal/>
              </border>
            </x14:dxf>
          </x14:cfRule>
          <xm:sqref>D19</xm:sqref>
        </x14:conditionalFormatting>
        <x14:conditionalFormatting xmlns:xm="http://schemas.microsoft.com/office/excel/2006/main">
          <x14:cfRule type="expression" priority="4891" id="{DF817C03-44DA-4BE6-B4FD-5BF9F04A7111}">
            <xm:f>'Overview &amp; Guidance'!#REF!="No"</xm:f>
            <x14:dxf>
              <font>
                <color theme="0" tint="-0.24994659260841701"/>
              </font>
              <fill>
                <patternFill>
                  <bgColor theme="0" tint="-0.24994659260841701"/>
                </patternFill>
              </fill>
              <border>
                <left/>
                <right/>
                <top/>
                <bottom/>
              </border>
            </x14:dxf>
          </x14:cfRule>
          <xm:sqref>D20</xm:sqref>
        </x14:conditionalFormatting>
        <x14:conditionalFormatting xmlns:xm="http://schemas.microsoft.com/office/excel/2006/main">
          <x14:cfRule type="expression" priority="4887" id="{4FC72198-D953-4970-9F1E-5165662500EA}">
            <xm:f>'Overview &amp; Guidance'!#REF!="No"</xm:f>
            <x14:dxf>
              <font>
                <color theme="0" tint="-0.24994659260841701"/>
              </font>
              <fill>
                <patternFill>
                  <bgColor theme="0" tint="-0.24994659260841701"/>
                </patternFill>
              </fill>
              <border>
                <left style="thin">
                  <color theme="0" tint="-0.24994659260841701"/>
                </left>
                <right style="thin">
                  <color theme="0" tint="-0.24994659260841701"/>
                </right>
                <top style="thin">
                  <color theme="0" tint="-0.24994659260841701"/>
                </top>
                <bottom style="thin">
                  <color theme="0" tint="-0.24994659260841701"/>
                </bottom>
                <vertical/>
                <horizontal/>
              </border>
            </x14:dxf>
          </x14:cfRule>
          <xm:sqref>D21 D29:D30</xm:sqref>
        </x14:conditionalFormatting>
        <x14:conditionalFormatting xmlns:xm="http://schemas.microsoft.com/office/excel/2006/main">
          <x14:cfRule type="expression" priority="4883" id="{125E4578-67F7-4B84-8E82-B9015EE2D520}">
            <xm:f>'Overview &amp; Guidance'!#REF!="No"</xm:f>
            <x14:dxf>
              <font>
                <color theme="0" tint="-0.24994659260841701"/>
              </font>
              <fill>
                <patternFill>
                  <bgColor theme="0" tint="-0.24994659260841701"/>
                </patternFill>
              </fill>
              <border>
                <left/>
                <right/>
                <top/>
                <bottom/>
              </border>
            </x14:dxf>
          </x14:cfRule>
          <xm:sqref>D22</xm:sqref>
        </x14:conditionalFormatting>
        <x14:conditionalFormatting xmlns:xm="http://schemas.microsoft.com/office/excel/2006/main">
          <x14:cfRule type="expression" priority="4879" id="{7FD59041-5E30-4833-BD77-DD9DB43027CB}">
            <xm:f>'Overview &amp; Guidance'!#REF!="No"</xm:f>
            <x14:dxf>
              <font>
                <color theme="0" tint="-0.24994659260841701"/>
              </font>
              <fill>
                <patternFill>
                  <bgColor theme="0" tint="-0.24994659260841701"/>
                </patternFill>
              </fill>
              <border>
                <left style="thin">
                  <color theme="0" tint="-0.24994659260841701"/>
                </left>
                <right style="thin">
                  <color theme="0" tint="-0.24994659260841701"/>
                </right>
                <top style="thin">
                  <color theme="0" tint="-0.24994659260841701"/>
                </top>
                <bottom style="thin">
                  <color theme="0" tint="-0.24994659260841701"/>
                </bottom>
                <vertical/>
                <horizontal/>
              </border>
            </x14:dxf>
          </x14:cfRule>
          <xm:sqref>D23</xm:sqref>
        </x14:conditionalFormatting>
        <x14:conditionalFormatting xmlns:xm="http://schemas.microsoft.com/office/excel/2006/main">
          <x14:cfRule type="expression" priority="4875" id="{1D2F3735-617C-4EFC-8A88-85A7DEF65FB1}">
            <xm:f>'Overview &amp; Guidance'!#REF!="No"</xm:f>
            <x14:dxf>
              <font>
                <color theme="0" tint="-0.24994659260841701"/>
              </font>
              <fill>
                <patternFill>
                  <bgColor theme="0" tint="-0.24994659260841701"/>
                </patternFill>
              </fill>
              <border>
                <left/>
                <right/>
                <top/>
                <bottom/>
              </border>
            </x14:dxf>
          </x14:cfRule>
          <xm:sqref>D24</xm:sqref>
        </x14:conditionalFormatting>
        <x14:conditionalFormatting xmlns:xm="http://schemas.microsoft.com/office/excel/2006/main">
          <x14:cfRule type="expression" priority="4871" id="{6D41F820-783B-4D9B-A499-BA27999531A8}">
            <xm:f>'Overview &amp; Guidance'!#REF!="No"</xm:f>
            <x14:dxf>
              <font>
                <color theme="0" tint="-0.24994659260841701"/>
              </font>
              <fill>
                <patternFill>
                  <bgColor theme="0" tint="-0.24994659260841701"/>
                </patternFill>
              </fill>
              <border>
                <left style="thin">
                  <color theme="0" tint="-0.24994659260841701"/>
                </left>
                <right style="thin">
                  <color theme="0" tint="-0.24994659260841701"/>
                </right>
                <top style="thin">
                  <color theme="0" tint="-0.24994659260841701"/>
                </top>
                <bottom style="thin">
                  <color theme="0" tint="-0.24994659260841701"/>
                </bottom>
                <vertical/>
                <horizontal/>
              </border>
            </x14:dxf>
          </x14:cfRule>
          <xm:sqref>D25</xm:sqref>
        </x14:conditionalFormatting>
        <x14:conditionalFormatting xmlns:xm="http://schemas.microsoft.com/office/excel/2006/main">
          <x14:cfRule type="expression" priority="4867" id="{306EF9BE-2D23-424B-B3B1-0F8F22186F13}">
            <xm:f>'Overview &amp; Guidance'!#REF!="No"</xm:f>
            <x14:dxf>
              <font>
                <color theme="0" tint="-0.24994659260841701"/>
              </font>
              <fill>
                <patternFill>
                  <bgColor theme="0" tint="-0.24994659260841701"/>
                </patternFill>
              </fill>
              <border>
                <left/>
                <right/>
                <top/>
                <bottom/>
              </border>
            </x14:dxf>
          </x14:cfRule>
          <xm:sqref>D26</xm:sqref>
        </x14:conditionalFormatting>
        <x14:conditionalFormatting xmlns:xm="http://schemas.microsoft.com/office/excel/2006/main">
          <x14:cfRule type="expression" priority="4863" id="{828A1E0D-7BBC-4573-877F-68F61BF18271}">
            <xm:f>'Overview &amp; Guidance'!#REF!="No"</xm:f>
            <x14:dxf>
              <font>
                <color theme="0" tint="-0.24994659260841701"/>
              </font>
              <fill>
                <patternFill>
                  <bgColor theme="0" tint="-0.24994659260841701"/>
                </patternFill>
              </fill>
              <border>
                <left style="thin">
                  <color theme="0" tint="-0.24994659260841701"/>
                </left>
                <right style="thin">
                  <color theme="0" tint="-0.24994659260841701"/>
                </right>
                <top style="thin">
                  <color theme="0" tint="-0.24994659260841701"/>
                </top>
                <bottom style="thin">
                  <color theme="0" tint="-0.24994659260841701"/>
                </bottom>
                <vertical/>
                <horizontal/>
              </border>
            </x14:dxf>
          </x14:cfRule>
          <xm:sqref>D27</xm:sqref>
        </x14:conditionalFormatting>
        <x14:conditionalFormatting xmlns:xm="http://schemas.microsoft.com/office/excel/2006/main">
          <x14:cfRule type="expression" priority="4859" id="{80ADC474-A1E6-488C-A027-D76865086BA7}">
            <xm:f>'Overview &amp; Guidance'!#REF!="No"</xm:f>
            <x14:dxf>
              <font>
                <color theme="0" tint="-0.24994659260841701"/>
              </font>
              <fill>
                <patternFill>
                  <bgColor theme="0" tint="-0.24994659260841701"/>
                </patternFill>
              </fill>
              <border>
                <left/>
                <right/>
                <top/>
                <bottom/>
              </border>
            </x14:dxf>
          </x14:cfRule>
          <xm:sqref>D28</xm:sqref>
        </x14:conditionalFormatting>
        <x14:conditionalFormatting xmlns:xm="http://schemas.microsoft.com/office/excel/2006/main">
          <x14:cfRule type="expression" priority="232" id="{9883B611-EC42-B843-87E4-8DF156454588}">
            <xm:f>'Overview &amp; Guidance'!#REF!="No"</xm:f>
            <x14:dxf>
              <font>
                <color theme="0" tint="-0.24994659260841701"/>
              </font>
              <fill>
                <patternFill>
                  <bgColor theme="0" tint="-0.24994659260841701"/>
                </patternFill>
              </fill>
              <border>
                <left style="thin">
                  <color theme="0" tint="-0.24994659260841701"/>
                </left>
                <right style="thin">
                  <color theme="0" tint="-0.24994659260841701"/>
                </right>
                <top style="thin">
                  <color theme="0" tint="-0.24994659260841701"/>
                </top>
                <bottom style="thin">
                  <color theme="0" tint="-0.24994659260841701"/>
                </bottom>
                <vertical/>
                <horizontal/>
              </border>
            </x14:dxf>
          </x14:cfRule>
          <xm:sqref>D30</xm:sqref>
        </x14:conditionalFormatting>
        <x14:conditionalFormatting xmlns:xm="http://schemas.microsoft.com/office/excel/2006/main">
          <x14:cfRule type="expression" priority="19" id="{6E81FA1D-9EAB-154A-8FBB-49BB6544F02A}">
            <xm:f>'Overview &amp; Guidance'!#REF!="No"</xm:f>
            <x14:dxf>
              <font>
                <color theme="0" tint="-0.24994659260841701"/>
              </font>
              <fill>
                <patternFill>
                  <bgColor theme="0" tint="-0.24994659260841701"/>
                </patternFill>
              </fill>
              <border>
                <left style="thin">
                  <color theme="0" tint="-0.24994659260841701"/>
                </left>
                <right style="thin">
                  <color theme="0" tint="-0.24994659260841701"/>
                </right>
                <top style="thin">
                  <color theme="0" tint="-0.24994659260841701"/>
                </top>
                <bottom style="thin">
                  <color theme="0" tint="-0.24994659260841701"/>
                </bottom>
                <vertical/>
                <horizontal/>
              </border>
            </x14:dxf>
          </x14:cfRule>
          <xm:sqref>D33:D34</xm:sqref>
        </x14:conditionalFormatting>
        <x14:conditionalFormatting xmlns:xm="http://schemas.microsoft.com/office/excel/2006/main">
          <x14:cfRule type="expression" priority="4913" id="{6C478E74-D9F6-47C5-81DE-F6CD6A05E06B}">
            <xm:f>'Overview &amp; Guidance'!#REF!="No"</xm:f>
            <x14:dxf>
              <font>
                <color theme="0" tint="-0.24994659260841701"/>
              </font>
              <fill>
                <patternFill>
                  <bgColor theme="0" tint="-0.24994659260841701"/>
                </patternFill>
              </fill>
              <border>
                <left/>
                <right/>
                <top/>
                <bottom/>
              </border>
            </x14:dxf>
          </x14:cfRule>
          <xm:sqref>D15:F15 M9:M34</xm:sqref>
        </x14:conditionalFormatting>
        <x14:conditionalFormatting xmlns:xm="http://schemas.microsoft.com/office/excel/2006/main">
          <x14:cfRule type="expression" priority="14721" id="{C9FDEE14-C4EE-4A3D-88B7-C4A2628E8339}">
            <xm:f>OR('Overview &amp; Guidance'!$B$32="Onsite",'Overview &amp; Guidance'!$B$32="Fully Remote",'Overview &amp; Guidance'!#REF!="No")</xm:f>
            <x14:dxf>
              <font>
                <color theme="0"/>
              </font>
              <fill>
                <patternFill patternType="solid">
                  <fgColor auto="1"/>
                  <bgColor theme="0"/>
                </patternFill>
              </fill>
              <border>
                <left/>
                <right/>
                <top/>
                <bottom/>
                <vertical/>
                <horizontal/>
              </border>
            </x14:dxf>
          </x14:cfRule>
          <xm:sqref>D2:G2</xm:sqref>
        </x14:conditionalFormatting>
        <x14:conditionalFormatting xmlns:xm="http://schemas.microsoft.com/office/excel/2006/main">
          <x14:cfRule type="expression" priority="4963" id="{2B1441B5-6C01-43EC-9544-6D1F35381461}">
            <xm:f>'Overview &amp; Guidance'!#REF!="No"</xm:f>
            <x14:dxf>
              <font>
                <color theme="0" tint="-0.24994659260841701"/>
              </font>
              <fill>
                <patternFill>
                  <bgColor theme="0" tint="-0.24994659260841701"/>
                </patternFill>
              </fill>
              <border>
                <left/>
                <right/>
                <top/>
                <bottom/>
              </border>
            </x14:dxf>
          </x14:cfRule>
          <xm:sqref>E9:F9</xm:sqref>
        </x14:conditionalFormatting>
        <x14:conditionalFormatting xmlns:xm="http://schemas.microsoft.com/office/excel/2006/main">
          <x14:cfRule type="expression" priority="16" id="{F39A8501-CAC3-2541-8E7F-24B659B0BEDA}">
            <xm:f>'Overview &amp; Guidance'!#REF!="No"</xm:f>
            <x14:dxf>
              <font>
                <color theme="0" tint="-0.24994659260841701"/>
              </font>
              <fill>
                <patternFill>
                  <bgColor theme="0" tint="-0.24994659260841701"/>
                </patternFill>
              </fill>
              <border>
                <left/>
                <right/>
                <top/>
                <bottom/>
              </border>
            </x14:dxf>
          </x14:cfRule>
          <x14:cfRule type="expression" priority="13" id="{EEC3821A-C4F1-4D49-8BDB-C7F0C88097F3}">
            <xm:f>'Overview &amp; Guidance'!#REF!="No"</xm:f>
            <x14:dxf>
              <font>
                <color theme="0" tint="-0.24994659260841701"/>
              </font>
              <fill>
                <patternFill>
                  <bgColor theme="0" tint="-0.24994659260841701"/>
                </patternFill>
              </fill>
              <border>
                <left/>
                <right/>
                <top/>
                <bottom/>
              </border>
            </x14:dxf>
          </x14:cfRule>
          <xm:sqref>G9</xm:sqref>
        </x14:conditionalFormatting>
        <x14:conditionalFormatting xmlns:xm="http://schemas.microsoft.com/office/excel/2006/main">
          <x14:cfRule type="expression" priority="11" id="{DD110A06-30AE-EE45-8F49-439FFAFB9A13}">
            <xm:f>'Overview &amp; Guidance'!#REF!="No"</xm:f>
            <x14:dxf>
              <font>
                <color theme="0" tint="-0.24994659260841701"/>
              </font>
              <fill>
                <patternFill>
                  <bgColor theme="0" tint="-0.24994659260841701"/>
                </patternFill>
              </fill>
              <border>
                <left/>
                <right/>
                <top/>
                <bottom/>
              </border>
            </x14:dxf>
          </x14:cfRule>
          <xm:sqref>G15 D32:I32 G37:H41</xm:sqref>
        </x14:conditionalFormatting>
        <x14:conditionalFormatting xmlns:xm="http://schemas.microsoft.com/office/excel/2006/main">
          <x14:cfRule type="expression" priority="8" id="{1D5B33E9-A89F-A44C-9704-9E7B328F5056}">
            <xm:f>'Overview &amp; Guidance'!#REF!="No"</xm:f>
            <x14:dxf>
              <font>
                <color theme="0" tint="-0.24994659260841701"/>
              </font>
              <fill>
                <patternFill>
                  <bgColor theme="0" tint="-0.24994659260841701"/>
                </patternFill>
              </fill>
              <border>
                <left/>
                <right/>
                <top/>
                <bottom/>
              </border>
            </x14:dxf>
          </x14:cfRule>
          <xm:sqref>G15 G32 G37:G41</xm:sqref>
        </x14:conditionalFormatting>
        <x14:conditionalFormatting xmlns:xm="http://schemas.microsoft.com/office/excel/2006/main">
          <x14:cfRule type="expression" priority="171" id="{2B174BCA-1698-A445-87B3-3130735A1CFB}">
            <xm:f>'Overview &amp; Guidance'!#REF!="No"</xm:f>
            <x14:dxf>
              <font>
                <color theme="0" tint="-0.24994659260841701"/>
              </font>
              <fill>
                <patternFill>
                  <bgColor theme="0" tint="-0.24994659260841701"/>
                </patternFill>
              </fill>
              <border>
                <left/>
                <right/>
                <top/>
                <bottom/>
              </border>
            </x14:dxf>
          </x14:cfRule>
          <xm:sqref>H9</xm:sqref>
        </x14:conditionalFormatting>
        <x14:conditionalFormatting xmlns:xm="http://schemas.microsoft.com/office/excel/2006/main">
          <x14:cfRule type="expression" priority="4244" id="{3B2AA935-5676-4B25-A04E-862672651042}">
            <xm:f>'Overview &amp; Guidance'!#REF!="No"</xm:f>
            <x14:dxf>
              <font>
                <color theme="0" tint="-0.24994659260841701"/>
              </font>
              <fill>
                <patternFill>
                  <bgColor theme="0" tint="-0.24994659260841701"/>
                </patternFill>
              </fill>
              <border>
                <left/>
                <right/>
                <top/>
                <bottom/>
              </border>
            </x14:dxf>
          </x14:cfRule>
          <xm:sqref>H15:I15 A37:E41 C5:M5 C6:L6 A8:I8 A31:B31 A35:H36</xm:sqref>
        </x14:conditionalFormatting>
        <x14:conditionalFormatting xmlns:xm="http://schemas.microsoft.com/office/excel/2006/main">
          <x14:cfRule type="expression" priority="4953" id="{9AA1A433-260B-4B9A-BD2E-DFB3CAD5689B}">
            <xm:f>'Overview &amp; Guidance'!#REF!="No"</xm:f>
            <x14:dxf>
              <font>
                <color theme="0" tint="-0.24994659260841701"/>
              </font>
              <fill>
                <patternFill>
                  <bgColor theme="0" tint="-0.24994659260841701"/>
                </patternFill>
              </fill>
              <border>
                <left style="thin">
                  <color theme="0" tint="-0.24994659260841701"/>
                </left>
                <right style="thin">
                  <color theme="0" tint="-0.24994659260841701"/>
                </right>
                <top style="thin">
                  <color theme="0" tint="-0.24994659260841701"/>
                </top>
                <bottom style="thin">
                  <color theme="0" tint="-0.24994659260841701"/>
                </bottom>
                <vertical/>
                <horizontal/>
              </border>
            </x14:dxf>
          </x14:cfRule>
          <xm:sqref>I9 A9:B30 A32:B34</xm:sqref>
        </x14:conditionalFormatting>
        <x14:conditionalFormatting xmlns:xm="http://schemas.microsoft.com/office/excel/2006/main">
          <x14:cfRule type="expression" priority="167" id="{946DCB4E-4891-304D-8143-FADB9A457C6D}">
            <xm:f>'Overview &amp; Guidance'!#REF!="No"</xm:f>
            <x14:dxf>
              <font>
                <color theme="0" tint="-0.24994659260841701"/>
              </font>
              <fill>
                <patternFill>
                  <bgColor theme="0" tint="-0.24994659260841701"/>
                </patternFill>
              </fill>
              <border>
                <left/>
                <right/>
                <top/>
                <bottom/>
              </border>
            </x14:dxf>
          </x14:cfRule>
          <xm:sqref>J8:L36</xm:sqref>
        </x14:conditionalFormatting>
        <x14:conditionalFormatting xmlns:xm="http://schemas.microsoft.com/office/excel/2006/main">
          <x14:cfRule type="expression" priority="4985" id="{412F0658-EB98-4809-82E9-16F29C32FCC6}">
            <xm:f>'Overview &amp; Guidance'!#REF!="No"</xm:f>
            <x14:dxf>
              <font>
                <color theme="0" tint="-0.24994659260841701"/>
              </font>
              <fill>
                <patternFill>
                  <bgColor theme="0" tint="-0.24994659260841701"/>
                </patternFill>
              </fill>
              <border>
                <left/>
                <right/>
                <top/>
                <bottom/>
              </border>
            </x14:dxf>
          </x14:cfRule>
          <xm:sqref>J7:M7</xm:sqref>
        </x14:conditionalFormatting>
        <x14:conditionalFormatting xmlns:xm="http://schemas.microsoft.com/office/excel/2006/main">
          <x14:cfRule type="expression" priority="237" id="{CCC3C158-599A-46ED-AB51-8064848EE800}">
            <xm:f>'Overview &amp; Guidance'!#REF!="No"</xm:f>
            <x14:dxf>
              <font>
                <color theme="0" tint="-0.24994659260841701"/>
              </font>
              <fill>
                <patternFill>
                  <bgColor theme="0" tint="-0.24994659260841701"/>
                </patternFill>
              </fill>
              <border>
                <left/>
                <right/>
                <top/>
                <bottom/>
              </border>
            </x14:dxf>
          </x14:cfRule>
          <xm:sqref>J37:M42</xm:sqref>
        </x14:conditionalFormatting>
        <x14:conditionalFormatting xmlns:xm="http://schemas.microsoft.com/office/excel/2006/main">
          <x14:cfRule type="expression" priority="7075" id="{1A193186-6BF8-4F95-8DFF-EAD3F1A67271}">
            <xm:f>'Overview &amp; Guidance'!#REF!="No"</xm:f>
            <x14:dxf>
              <font>
                <color theme="0" tint="-0.24994659260841701"/>
              </font>
              <fill>
                <patternFill>
                  <bgColor theme="0" tint="-0.24994659260841701"/>
                </patternFill>
              </fill>
              <border>
                <left style="thin">
                  <color theme="0" tint="-0.24994659260841701"/>
                </left>
                <right style="thin">
                  <color theme="0" tint="-0.24994659260841701"/>
                </right>
                <top style="thin">
                  <color theme="0" tint="-0.24994659260841701"/>
                </top>
                <bottom style="thin">
                  <color theme="0" tint="-0.24994659260841701"/>
                </bottom>
                <vertical/>
                <horizontal/>
              </border>
            </x14:dxf>
          </x14:cfRule>
          <xm:sqref>M8</xm:sqref>
        </x14:conditionalFormatting>
      </x14:conditionalFormattings>
    </ext>
    <ext xmlns:x14="http://schemas.microsoft.com/office/spreadsheetml/2009/9/main" uri="{CCE6A557-97BC-4b89-ADB6-D9C93CAAB3DF}">
      <x14:dataValidations xmlns:xm="http://schemas.microsoft.com/office/excel/2006/main" xWindow="1579" yWindow="856" count="1">
        <x14:dataValidation type="list" allowBlank="1" showInputMessage="1" showErrorMessage="1" xr:uid="{00000000-0002-0000-0500-00000D000000}">
          <x14:formula1>
            <xm:f>Lists!$C$6:$C$8</xm:f>
          </x14:formula1>
          <xm:sqref>C9:C11 C14:C15 C18 C20 C22 C24 C26 C28 C32</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P125"/>
  <sheetViews>
    <sheetView showGridLines="0" zoomScale="90" zoomScaleNormal="90" workbookViewId="0">
      <selection activeCell="B1" sqref="B1"/>
    </sheetView>
  </sheetViews>
  <sheetFormatPr baseColWidth="10" defaultColWidth="8.6640625" defaultRowHeight="15" x14ac:dyDescent="0.2"/>
  <cols>
    <col min="1" max="1" width="7.1640625" style="332" customWidth="1"/>
    <col min="2" max="2" width="84.33203125" style="71" customWidth="1"/>
    <col min="3" max="3" width="30.6640625" style="2" customWidth="1"/>
    <col min="4" max="4" width="21.33203125" style="2" customWidth="1"/>
    <col min="5" max="5" width="29.1640625" style="2" customWidth="1"/>
    <col min="6" max="6" width="18.83203125" style="2" customWidth="1"/>
    <col min="7" max="7" width="28.5" style="2" customWidth="1"/>
    <col min="8" max="8" width="24.6640625" style="2" customWidth="1"/>
    <col min="9" max="9" width="60.6640625" style="452" customWidth="1"/>
    <col min="10" max="10" width="6.1640625" style="2" customWidth="1"/>
    <col min="11" max="11" width="3.6640625" style="2" customWidth="1"/>
    <col min="12" max="12" width="3.5" style="2" customWidth="1"/>
    <col min="13" max="13" width="55.6640625" style="2" customWidth="1"/>
    <col min="14" max="14" width="2.83203125" style="2" customWidth="1"/>
    <col min="15" max="15" width="24.33203125" hidden="1" customWidth="1"/>
    <col min="16" max="16" width="29.6640625" style="237" hidden="1" customWidth="1"/>
  </cols>
  <sheetData>
    <row r="1" spans="1:16" ht="21" customHeight="1" x14ac:dyDescent="0.2">
      <c r="A1" s="337" t="s">
        <v>74</v>
      </c>
      <c r="B1" s="421"/>
      <c r="C1"/>
      <c r="D1"/>
      <c r="E1" s="22"/>
      <c r="F1"/>
      <c r="G1"/>
      <c r="I1" s="2"/>
      <c r="J1" s="42"/>
      <c r="K1" s="72"/>
      <c r="L1" s="41"/>
      <c r="N1" s="42"/>
      <c r="P1"/>
    </row>
    <row r="2" spans="1:16" ht="52" customHeight="1" x14ac:dyDescent="0.2">
      <c r="A2" s="161" t="s">
        <v>1</v>
      </c>
      <c r="B2" s="421"/>
      <c r="C2"/>
      <c r="D2" s="464" t="s">
        <v>336</v>
      </c>
      <c r="E2" s="465"/>
      <c r="F2" s="466"/>
      <c r="G2" s="467"/>
      <c r="I2" s="2"/>
      <c r="J2" s="42"/>
      <c r="K2" s="72"/>
      <c r="L2" s="41"/>
      <c r="N2" s="42"/>
      <c r="P2"/>
    </row>
    <row r="3" spans="1:16" ht="16" customHeight="1" x14ac:dyDescent="0.2">
      <c r="A3" s="338" t="s">
        <v>372</v>
      </c>
      <c r="B3" s="421"/>
      <c r="C3"/>
      <c r="D3"/>
      <c r="E3" s="22"/>
      <c r="F3"/>
      <c r="G3"/>
      <c r="I3" s="29"/>
      <c r="J3" s="42"/>
      <c r="K3" s="72"/>
      <c r="L3" s="41"/>
      <c r="N3" s="42"/>
      <c r="P3"/>
    </row>
    <row r="4" spans="1:16" ht="18" thickBot="1" x14ac:dyDescent="0.25">
      <c r="A4" s="331" t="s">
        <v>67</v>
      </c>
      <c r="C4" s="79"/>
      <c r="D4" s="79"/>
      <c r="E4" s="79"/>
      <c r="F4" s="79"/>
      <c r="G4" s="79"/>
      <c r="H4" s="79"/>
      <c r="I4" s="79"/>
      <c r="J4" s="42"/>
      <c r="K4" s="72"/>
      <c r="L4" s="41"/>
      <c r="M4" s="79" t="s">
        <v>133</v>
      </c>
      <c r="N4" s="42"/>
      <c r="P4"/>
    </row>
    <row r="5" spans="1:16" ht="19.5" customHeight="1" x14ac:dyDescent="0.2">
      <c r="A5" s="197" t="s">
        <v>373</v>
      </c>
      <c r="B5" s="434"/>
      <c r="C5" s="198"/>
      <c r="E5" s="7"/>
      <c r="I5" s="6"/>
      <c r="J5" s="42"/>
      <c r="K5" s="72"/>
      <c r="L5" s="41"/>
      <c r="M5" s="6"/>
      <c r="N5" s="42"/>
      <c r="P5"/>
    </row>
    <row r="6" spans="1:16" ht="20.25" customHeight="1" x14ac:dyDescent="0.2">
      <c r="A6" s="195" t="s">
        <v>242</v>
      </c>
      <c r="B6" s="435"/>
      <c r="C6" s="196"/>
      <c r="D6" s="105" t="s">
        <v>137</v>
      </c>
      <c r="E6" s="105"/>
      <c r="F6" s="105" t="s">
        <v>138</v>
      </c>
      <c r="G6" s="105"/>
      <c r="H6" s="211" t="s">
        <v>139</v>
      </c>
      <c r="I6" s="9" t="s">
        <v>140</v>
      </c>
      <c r="J6" s="96"/>
      <c r="K6" s="72"/>
      <c r="L6" s="41"/>
      <c r="M6" s="95" t="s">
        <v>141</v>
      </c>
      <c r="N6" s="96"/>
      <c r="P6"/>
    </row>
    <row r="7" spans="1:16" ht="27" customHeight="1" x14ac:dyDescent="0.2">
      <c r="A7" s="325"/>
      <c r="B7" s="345"/>
      <c r="C7" s="138" t="s">
        <v>142</v>
      </c>
      <c r="D7" s="114" t="s">
        <v>143</v>
      </c>
      <c r="E7" s="113" t="s">
        <v>144</v>
      </c>
      <c r="F7" s="138" t="s">
        <v>145</v>
      </c>
      <c r="G7" s="113" t="s">
        <v>146</v>
      </c>
      <c r="H7" s="112" t="s">
        <v>147</v>
      </c>
      <c r="I7" s="111" t="s">
        <v>862</v>
      </c>
      <c r="J7" s="107"/>
      <c r="K7" s="108"/>
      <c r="L7" s="54"/>
      <c r="M7" s="106" t="s">
        <v>149</v>
      </c>
      <c r="N7" s="107"/>
      <c r="P7"/>
    </row>
    <row r="8" spans="1:16" ht="17" x14ac:dyDescent="0.2">
      <c r="A8" s="339"/>
      <c r="B8" s="446" t="s">
        <v>269</v>
      </c>
      <c r="C8" s="152"/>
      <c r="D8" s="152"/>
      <c r="E8" s="153"/>
      <c r="F8" s="153"/>
      <c r="G8" s="153"/>
      <c r="H8" s="153"/>
      <c r="I8" s="450"/>
      <c r="J8" s="107"/>
      <c r="K8" s="108"/>
      <c r="L8" s="54"/>
      <c r="M8" s="134"/>
      <c r="N8" s="107"/>
    </row>
    <row r="9" spans="1:16" x14ac:dyDescent="0.2">
      <c r="A9" s="213">
        <v>35</v>
      </c>
      <c r="B9" s="436" t="s">
        <v>374</v>
      </c>
      <c r="C9" s="286"/>
      <c r="D9" s="80"/>
      <c r="E9" s="80"/>
      <c r="F9" s="80"/>
      <c r="G9" s="265"/>
      <c r="H9" s="80"/>
      <c r="I9" s="391"/>
      <c r="J9" s="107"/>
      <c r="K9" s="108"/>
      <c r="L9" s="54"/>
      <c r="M9" s="388"/>
      <c r="N9" s="107"/>
    </row>
    <row r="10" spans="1:16" x14ac:dyDescent="0.2">
      <c r="A10" s="141" t="s">
        <v>166</v>
      </c>
      <c r="B10" s="71" t="s">
        <v>375</v>
      </c>
      <c r="C10" s="286"/>
      <c r="D10" s="80"/>
      <c r="E10" s="23"/>
      <c r="F10" s="23"/>
      <c r="G10" s="23"/>
      <c r="H10" s="23"/>
      <c r="I10" s="391"/>
      <c r="J10" s="107"/>
      <c r="K10" s="108"/>
      <c r="L10" s="54"/>
      <c r="M10" s="384"/>
      <c r="N10" s="107"/>
      <c r="P10" s="237">
        <v>311</v>
      </c>
    </row>
    <row r="11" spans="1:16" x14ac:dyDescent="0.2">
      <c r="A11" s="141"/>
      <c r="B11" s="71" t="s">
        <v>376</v>
      </c>
      <c r="C11" s="286"/>
      <c r="D11" s="80"/>
      <c r="E11" s="23"/>
      <c r="F11" s="23"/>
      <c r="G11" s="23"/>
      <c r="H11" s="23"/>
      <c r="I11" s="391"/>
      <c r="J11" s="107"/>
      <c r="K11" s="108"/>
      <c r="L11" s="54"/>
      <c r="M11" s="384"/>
      <c r="N11" s="107"/>
      <c r="P11" s="237">
        <v>312</v>
      </c>
    </row>
    <row r="12" spans="1:16" x14ac:dyDescent="0.2">
      <c r="A12" s="141" t="s">
        <v>154</v>
      </c>
      <c r="B12" s="71" t="s">
        <v>377</v>
      </c>
      <c r="C12" s="286"/>
      <c r="D12" s="80"/>
      <c r="E12" s="23"/>
      <c r="F12" s="23"/>
      <c r="G12" s="23"/>
      <c r="H12" s="23"/>
      <c r="I12" s="391"/>
      <c r="J12" s="107"/>
      <c r="K12" s="108"/>
      <c r="L12" s="54"/>
      <c r="M12" s="384"/>
      <c r="N12" s="107"/>
      <c r="P12" s="237">
        <v>313</v>
      </c>
    </row>
    <row r="13" spans="1:16" x14ac:dyDescent="0.2">
      <c r="A13" s="141"/>
      <c r="B13" s="71" t="s">
        <v>378</v>
      </c>
      <c r="C13" s="286"/>
      <c r="D13" s="267"/>
      <c r="E13" s="23"/>
      <c r="F13" s="23"/>
      <c r="G13" s="23"/>
      <c r="H13" s="23"/>
      <c r="I13" s="391"/>
      <c r="J13" s="107"/>
      <c r="K13" s="108"/>
      <c r="L13" s="54"/>
      <c r="M13" s="384"/>
      <c r="N13" s="107"/>
      <c r="P13" s="237">
        <v>314</v>
      </c>
    </row>
    <row r="14" spans="1:16" x14ac:dyDescent="0.2">
      <c r="A14" s="261" t="s">
        <v>156</v>
      </c>
      <c r="B14" s="71" t="s">
        <v>343</v>
      </c>
      <c r="C14" s="286"/>
      <c r="D14" s="80"/>
      <c r="E14" s="23"/>
      <c r="F14" s="23"/>
      <c r="G14" s="23"/>
      <c r="H14" s="23"/>
      <c r="I14" s="391"/>
      <c r="J14" s="107"/>
      <c r="K14" s="108"/>
      <c r="L14" s="54"/>
      <c r="M14" s="384"/>
      <c r="N14" s="107"/>
    </row>
    <row r="15" spans="1:16" ht="30" x14ac:dyDescent="0.2">
      <c r="A15" s="260">
        <v>36</v>
      </c>
      <c r="B15" s="436" t="s">
        <v>379</v>
      </c>
      <c r="C15" s="286"/>
      <c r="D15" s="80"/>
      <c r="E15" s="80"/>
      <c r="F15" s="80"/>
      <c r="G15" s="265"/>
      <c r="H15" s="80"/>
      <c r="I15" s="391"/>
      <c r="J15" s="107"/>
      <c r="K15" s="108"/>
      <c r="L15" s="54"/>
      <c r="M15" s="384"/>
      <c r="N15" s="107"/>
      <c r="P15" s="237">
        <v>315</v>
      </c>
    </row>
    <row r="16" spans="1:16" x14ac:dyDescent="0.2">
      <c r="A16" s="141"/>
      <c r="B16" s="71" t="s">
        <v>364</v>
      </c>
      <c r="C16" s="316"/>
      <c r="D16" s="267"/>
      <c r="E16" s="23"/>
      <c r="F16" s="23"/>
      <c r="G16" s="23"/>
      <c r="H16" s="23"/>
      <c r="I16" s="391"/>
      <c r="J16" s="107"/>
      <c r="K16" s="108"/>
      <c r="L16" s="54"/>
      <c r="M16" s="384"/>
      <c r="N16" s="107"/>
      <c r="P16" s="237">
        <v>316</v>
      </c>
    </row>
    <row r="17" spans="1:16" ht="90" x14ac:dyDescent="0.2">
      <c r="A17" s="213">
        <v>37</v>
      </c>
      <c r="B17" s="436" t="s">
        <v>380</v>
      </c>
      <c r="C17" s="23"/>
      <c r="D17" s="80"/>
      <c r="E17" s="319"/>
      <c r="F17" s="80"/>
      <c r="G17" s="265"/>
      <c r="H17" s="80"/>
      <c r="I17" s="150" t="s">
        <v>381</v>
      </c>
      <c r="J17" s="107"/>
      <c r="K17" s="108"/>
      <c r="L17" s="54"/>
      <c r="M17" s="384"/>
      <c r="N17" s="107"/>
    </row>
    <row r="18" spans="1:16" x14ac:dyDescent="0.2">
      <c r="A18" s="141"/>
      <c r="B18" s="71" t="s">
        <v>382</v>
      </c>
      <c r="C18" s="387"/>
      <c r="D18" s="387"/>
      <c r="E18" s="23"/>
      <c r="F18" s="23"/>
      <c r="G18" s="23"/>
      <c r="H18" s="23"/>
      <c r="I18" s="451"/>
      <c r="J18" s="107"/>
      <c r="K18" s="108"/>
      <c r="L18" s="54"/>
      <c r="M18" s="384"/>
      <c r="N18" s="107"/>
      <c r="P18" s="236">
        <v>318</v>
      </c>
    </row>
    <row r="19" spans="1:16" x14ac:dyDescent="0.2">
      <c r="A19" s="141"/>
      <c r="B19" s="343" t="s">
        <v>383</v>
      </c>
      <c r="C19" s="291"/>
      <c r="D19" s="80"/>
      <c r="E19" s="23"/>
      <c r="F19" s="23"/>
      <c r="G19" s="23"/>
      <c r="H19" s="23"/>
      <c r="I19" s="451"/>
      <c r="J19" s="107"/>
      <c r="K19" s="108"/>
      <c r="L19" s="54"/>
      <c r="M19" s="384"/>
      <c r="N19" s="107"/>
      <c r="P19" s="236">
        <v>319</v>
      </c>
    </row>
    <row r="20" spans="1:16" x14ac:dyDescent="0.2">
      <c r="A20" s="141"/>
      <c r="B20" s="343" t="s">
        <v>384</v>
      </c>
      <c r="C20" s="291"/>
      <c r="D20" s="80"/>
      <c r="E20" s="23"/>
      <c r="F20" s="23"/>
      <c r="G20" s="23"/>
      <c r="H20" s="23"/>
      <c r="I20" s="451"/>
      <c r="J20" s="107"/>
      <c r="K20" s="108"/>
      <c r="L20" s="54"/>
      <c r="M20" s="384"/>
      <c r="N20" s="107"/>
      <c r="P20" s="236">
        <v>320</v>
      </c>
    </row>
    <row r="21" spans="1:16" x14ac:dyDescent="0.2">
      <c r="A21" s="141"/>
      <c r="B21" s="343" t="s">
        <v>385</v>
      </c>
      <c r="C21" s="291"/>
      <c r="D21" s="80"/>
      <c r="E21" s="23"/>
      <c r="F21" s="23"/>
      <c r="G21" s="23"/>
      <c r="H21" s="23"/>
      <c r="I21" s="451"/>
      <c r="J21" s="107"/>
      <c r="K21" s="108"/>
      <c r="L21" s="54"/>
      <c r="M21" s="384"/>
      <c r="N21" s="107"/>
      <c r="P21" s="236">
        <v>321</v>
      </c>
    </row>
    <row r="22" spans="1:16" x14ac:dyDescent="0.2">
      <c r="A22" s="141"/>
      <c r="B22" s="71" t="s">
        <v>386</v>
      </c>
      <c r="C22" s="23"/>
      <c r="D22" s="23"/>
      <c r="E22" s="23"/>
      <c r="F22" s="23"/>
      <c r="G22" s="23"/>
      <c r="H22" s="23"/>
      <c r="I22" s="451"/>
      <c r="J22" s="107"/>
      <c r="K22" s="108"/>
      <c r="L22" s="54"/>
      <c r="M22" s="384"/>
      <c r="N22" s="107"/>
      <c r="P22" s="236">
        <v>322</v>
      </c>
    </row>
    <row r="23" spans="1:16" x14ac:dyDescent="0.2">
      <c r="A23" s="141"/>
      <c r="B23" s="343" t="s">
        <v>383</v>
      </c>
      <c r="C23" s="291"/>
      <c r="D23" s="80"/>
      <c r="E23" s="23"/>
      <c r="F23" s="23"/>
      <c r="G23" s="23"/>
      <c r="H23" s="23"/>
      <c r="I23" s="451"/>
      <c r="J23" s="107"/>
      <c r="K23" s="108"/>
      <c r="L23" s="54"/>
      <c r="M23" s="384"/>
      <c r="N23" s="107"/>
      <c r="P23" s="236">
        <v>323</v>
      </c>
    </row>
    <row r="24" spans="1:16" x14ac:dyDescent="0.2">
      <c r="A24" s="141"/>
      <c r="B24" s="343" t="s">
        <v>384</v>
      </c>
      <c r="C24" s="291"/>
      <c r="D24" s="80"/>
      <c r="E24" s="23"/>
      <c r="F24" s="23"/>
      <c r="G24" s="23"/>
      <c r="H24" s="23"/>
      <c r="I24" s="451"/>
      <c r="J24" s="107"/>
      <c r="K24" s="108"/>
      <c r="L24" s="54"/>
      <c r="M24" s="384"/>
      <c r="N24" s="107"/>
      <c r="P24" s="236">
        <v>324</v>
      </c>
    </row>
    <row r="25" spans="1:16" x14ac:dyDescent="0.2">
      <c r="A25" s="141"/>
      <c r="B25" s="343" t="s">
        <v>385</v>
      </c>
      <c r="C25" s="291"/>
      <c r="D25" s="80"/>
      <c r="E25" s="23"/>
      <c r="F25" s="23"/>
      <c r="G25" s="23"/>
      <c r="H25" s="23"/>
      <c r="I25" s="222"/>
      <c r="J25" s="107"/>
      <c r="K25" s="108"/>
      <c r="L25" s="54"/>
      <c r="M25" s="384"/>
      <c r="N25" s="107"/>
      <c r="P25" s="236">
        <v>325</v>
      </c>
    </row>
    <row r="26" spans="1:16" x14ac:dyDescent="0.2">
      <c r="A26" s="141"/>
      <c r="B26" s="71" t="s">
        <v>387</v>
      </c>
      <c r="C26" s="23"/>
      <c r="D26" s="23"/>
      <c r="E26" s="23"/>
      <c r="F26" s="23"/>
      <c r="G26" s="23"/>
      <c r="H26" s="23"/>
      <c r="I26" s="222"/>
      <c r="J26" s="107"/>
      <c r="K26" s="108"/>
      <c r="L26" s="54"/>
      <c r="M26" s="384"/>
      <c r="N26" s="107"/>
      <c r="P26" s="236">
        <v>326</v>
      </c>
    </row>
    <row r="27" spans="1:16" x14ac:dyDescent="0.2">
      <c r="A27" s="141"/>
      <c r="B27" s="343" t="s">
        <v>383</v>
      </c>
      <c r="C27" s="291"/>
      <c r="D27" s="80"/>
      <c r="E27" s="23"/>
      <c r="F27" s="23"/>
      <c r="G27" s="23"/>
      <c r="H27" s="23"/>
      <c r="I27" s="222"/>
      <c r="J27" s="107"/>
      <c r="K27" s="108"/>
      <c r="L27" s="54"/>
      <c r="M27" s="384"/>
      <c r="N27" s="107"/>
      <c r="P27" s="236">
        <v>327</v>
      </c>
    </row>
    <row r="28" spans="1:16" x14ac:dyDescent="0.2">
      <c r="A28" s="141"/>
      <c r="B28" s="343" t="s">
        <v>384</v>
      </c>
      <c r="C28" s="291"/>
      <c r="D28" s="80"/>
      <c r="E28" s="23"/>
      <c r="F28" s="23"/>
      <c r="G28" s="23"/>
      <c r="H28" s="23"/>
      <c r="I28" s="222"/>
      <c r="J28" s="107"/>
      <c r="K28" s="108"/>
      <c r="L28" s="54"/>
      <c r="M28" s="384"/>
      <c r="N28" s="107"/>
      <c r="P28" s="236">
        <v>328</v>
      </c>
    </row>
    <row r="29" spans="1:16" x14ac:dyDescent="0.2">
      <c r="A29" s="141"/>
      <c r="B29" s="343" t="s">
        <v>385</v>
      </c>
      <c r="C29" s="291"/>
      <c r="D29" s="80"/>
      <c r="E29" s="23"/>
      <c r="F29" s="23"/>
      <c r="G29" s="23"/>
      <c r="H29" s="23"/>
      <c r="I29" s="222"/>
      <c r="J29" s="107"/>
      <c r="K29" s="108"/>
      <c r="L29" s="54"/>
      <c r="M29" s="384"/>
      <c r="N29" s="107"/>
      <c r="P29" s="236">
        <v>329</v>
      </c>
    </row>
    <row r="30" spans="1:16" x14ac:dyDescent="0.2">
      <c r="A30" s="141"/>
      <c r="B30" s="71" t="s">
        <v>388</v>
      </c>
      <c r="C30" s="23"/>
      <c r="D30" s="23"/>
      <c r="E30" s="23"/>
      <c r="F30" s="23"/>
      <c r="G30" s="23"/>
      <c r="H30" s="23"/>
      <c r="I30" s="222"/>
      <c r="J30" s="107"/>
      <c r="K30" s="108"/>
      <c r="L30" s="54"/>
      <c r="M30" s="384"/>
      <c r="N30" s="107"/>
      <c r="P30" s="236">
        <v>330</v>
      </c>
    </row>
    <row r="31" spans="1:16" x14ac:dyDescent="0.2">
      <c r="A31" s="141"/>
      <c r="B31" s="343" t="s">
        <v>383</v>
      </c>
      <c r="C31" s="291"/>
      <c r="D31" s="80"/>
      <c r="E31" s="23"/>
      <c r="F31" s="23"/>
      <c r="G31" s="23"/>
      <c r="H31" s="23"/>
      <c r="I31" s="222"/>
      <c r="J31" s="107"/>
      <c r="K31" s="108"/>
      <c r="L31" s="54"/>
      <c r="M31" s="384"/>
      <c r="N31" s="107"/>
      <c r="P31" s="236">
        <v>331</v>
      </c>
    </row>
    <row r="32" spans="1:16" x14ac:dyDescent="0.2">
      <c r="A32" s="141"/>
      <c r="B32" s="343" t="s">
        <v>384</v>
      </c>
      <c r="C32" s="291"/>
      <c r="D32" s="80"/>
      <c r="E32" s="23"/>
      <c r="F32" s="23"/>
      <c r="G32" s="23"/>
      <c r="H32" s="23"/>
      <c r="I32" s="222"/>
      <c r="J32" s="107"/>
      <c r="K32" s="108"/>
      <c r="L32" s="54"/>
      <c r="M32" s="384"/>
      <c r="N32" s="107"/>
      <c r="P32" s="236">
        <v>332</v>
      </c>
    </row>
    <row r="33" spans="1:16" x14ac:dyDescent="0.2">
      <c r="A33" s="141"/>
      <c r="B33" s="343" t="s">
        <v>385</v>
      </c>
      <c r="C33" s="291"/>
      <c r="D33" s="80"/>
      <c r="E33" s="23"/>
      <c r="F33" s="23"/>
      <c r="G33" s="23"/>
      <c r="H33" s="23"/>
      <c r="I33" s="222"/>
      <c r="J33" s="107"/>
      <c r="K33" s="108"/>
      <c r="L33" s="54"/>
      <c r="M33" s="384"/>
      <c r="N33" s="107"/>
      <c r="P33" s="236">
        <v>333</v>
      </c>
    </row>
    <row r="34" spans="1:16" x14ac:dyDescent="0.2">
      <c r="A34" s="141"/>
      <c r="B34" s="71" t="s">
        <v>389</v>
      </c>
      <c r="C34" s="23"/>
      <c r="D34" s="23"/>
      <c r="E34" s="23"/>
      <c r="F34" s="23"/>
      <c r="G34" s="23"/>
      <c r="H34" s="23"/>
      <c r="I34" s="222"/>
      <c r="J34" s="107"/>
      <c r="K34" s="108"/>
      <c r="L34" s="54"/>
      <c r="M34" s="384"/>
      <c r="N34" s="107"/>
      <c r="P34" s="236">
        <v>334</v>
      </c>
    </row>
    <row r="35" spans="1:16" x14ac:dyDescent="0.2">
      <c r="A35" s="141"/>
      <c r="B35" s="343" t="s">
        <v>383</v>
      </c>
      <c r="C35" s="291"/>
      <c r="D35" s="80"/>
      <c r="E35" s="23"/>
      <c r="F35" s="23"/>
      <c r="G35" s="23"/>
      <c r="H35" s="23"/>
      <c r="I35" s="222"/>
      <c r="J35" s="107"/>
      <c r="K35" s="108"/>
      <c r="L35" s="54"/>
      <c r="M35" s="384"/>
      <c r="N35" s="107"/>
      <c r="P35" s="236">
        <v>335</v>
      </c>
    </row>
    <row r="36" spans="1:16" x14ac:dyDescent="0.2">
      <c r="A36" s="141"/>
      <c r="B36" s="343" t="s">
        <v>384</v>
      </c>
      <c r="C36" s="291"/>
      <c r="D36" s="80"/>
      <c r="E36" s="23"/>
      <c r="F36" s="23"/>
      <c r="G36" s="23"/>
      <c r="H36" s="23"/>
      <c r="I36" s="222"/>
      <c r="J36" s="107"/>
      <c r="K36" s="108"/>
      <c r="L36" s="54"/>
      <c r="M36" s="384"/>
      <c r="N36" s="107"/>
      <c r="P36" s="236">
        <v>336</v>
      </c>
    </row>
    <row r="37" spans="1:16" x14ac:dyDescent="0.2">
      <c r="A37" s="141"/>
      <c r="B37" s="343" t="s">
        <v>385</v>
      </c>
      <c r="C37" s="291"/>
      <c r="D37" s="80"/>
      <c r="E37" s="23"/>
      <c r="F37" s="23"/>
      <c r="G37" s="23"/>
      <c r="H37" s="23"/>
      <c r="I37" s="391"/>
      <c r="J37" s="107"/>
      <c r="K37" s="108"/>
      <c r="L37" s="54"/>
      <c r="M37" s="384"/>
      <c r="N37" s="107"/>
      <c r="P37" s="236">
        <v>337</v>
      </c>
    </row>
    <row r="38" spans="1:16" ht="134.25" customHeight="1" x14ac:dyDescent="0.2">
      <c r="A38" s="260">
        <v>38</v>
      </c>
      <c r="B38" s="233" t="s">
        <v>390</v>
      </c>
      <c r="C38" s="286"/>
      <c r="D38" s="80"/>
      <c r="E38" s="80"/>
      <c r="F38" s="80"/>
      <c r="G38" s="265"/>
      <c r="H38" s="80"/>
      <c r="I38" s="223" t="s">
        <v>391</v>
      </c>
      <c r="J38" s="107"/>
      <c r="K38" s="108"/>
      <c r="L38" s="54"/>
      <c r="M38" s="384"/>
      <c r="N38" s="107"/>
      <c r="P38" s="236">
        <v>338</v>
      </c>
    </row>
    <row r="39" spans="1:16" x14ac:dyDescent="0.2">
      <c r="A39" s="213"/>
      <c r="B39" s="71" t="s">
        <v>392</v>
      </c>
      <c r="C39" s="286"/>
      <c r="D39" s="80"/>
      <c r="E39" s="23"/>
      <c r="F39" s="23"/>
      <c r="G39" s="23"/>
      <c r="H39" s="23"/>
      <c r="I39" s="391"/>
      <c r="J39" s="107"/>
      <c r="K39" s="108"/>
      <c r="L39" s="54"/>
      <c r="M39" s="384"/>
      <c r="N39" s="107"/>
      <c r="P39" s="236">
        <v>339</v>
      </c>
    </row>
    <row r="40" spans="1:16" ht="52" customHeight="1" x14ac:dyDescent="0.2">
      <c r="A40" s="253">
        <v>39</v>
      </c>
      <c r="B40" s="436" t="s">
        <v>393</v>
      </c>
      <c r="C40" s="286"/>
      <c r="D40" s="80"/>
      <c r="E40" s="80"/>
      <c r="F40" s="80"/>
      <c r="G40" s="265"/>
      <c r="H40" s="80"/>
      <c r="I40" s="468" t="s">
        <v>394</v>
      </c>
      <c r="J40" s="107"/>
      <c r="K40" s="108"/>
      <c r="L40" s="54"/>
      <c r="M40" s="384"/>
      <c r="N40" s="107"/>
      <c r="P40" s="236">
        <v>340</v>
      </c>
    </row>
    <row r="41" spans="1:16" ht="409" customHeight="1" x14ac:dyDescent="0.2">
      <c r="A41" s="340"/>
      <c r="B41" s="71" t="s">
        <v>395</v>
      </c>
      <c r="C41" s="286"/>
      <c r="D41" s="80"/>
      <c r="E41" s="23"/>
      <c r="F41" s="23"/>
      <c r="G41" s="23"/>
      <c r="H41" s="23"/>
      <c r="I41" s="468"/>
      <c r="J41" s="107"/>
      <c r="K41" s="108"/>
      <c r="L41" s="54"/>
      <c r="M41" s="384"/>
      <c r="N41" s="107"/>
      <c r="P41" s="236">
        <v>343</v>
      </c>
    </row>
    <row r="42" spans="1:16" ht="30" x14ac:dyDescent="0.2">
      <c r="A42" s="260">
        <v>40</v>
      </c>
      <c r="B42" s="436" t="s">
        <v>396</v>
      </c>
      <c r="C42" s="286"/>
      <c r="D42" s="80"/>
      <c r="E42" s="80"/>
      <c r="F42" s="80"/>
      <c r="G42" s="265"/>
      <c r="H42" s="80"/>
      <c r="I42" s="222"/>
      <c r="J42" s="107"/>
      <c r="K42" s="108"/>
      <c r="L42" s="54"/>
      <c r="M42" s="384"/>
      <c r="N42" s="107"/>
      <c r="P42" s="236">
        <v>349</v>
      </c>
    </row>
    <row r="43" spans="1:16" x14ac:dyDescent="0.2">
      <c r="A43" s="141"/>
      <c r="B43" s="71" t="s">
        <v>392</v>
      </c>
      <c r="C43" s="286"/>
      <c r="D43" s="80"/>
      <c r="E43" s="23"/>
      <c r="F43" s="22"/>
      <c r="G43" s="22"/>
      <c r="H43" s="23"/>
      <c r="I43" s="391"/>
      <c r="J43" s="107"/>
      <c r="K43" s="108"/>
      <c r="L43" s="54"/>
      <c r="M43" s="384"/>
      <c r="N43" s="107"/>
      <c r="P43" s="236">
        <v>350</v>
      </c>
    </row>
    <row r="44" spans="1:16" ht="91" customHeight="1" x14ac:dyDescent="0.2">
      <c r="A44" s="253">
        <v>41</v>
      </c>
      <c r="B44" s="233" t="s">
        <v>397</v>
      </c>
      <c r="C44" s="286"/>
      <c r="D44" s="80"/>
      <c r="E44" s="80"/>
      <c r="F44" s="80"/>
      <c r="G44" s="265"/>
      <c r="H44" s="80"/>
      <c r="I44" s="150" t="s">
        <v>398</v>
      </c>
      <c r="J44" s="107"/>
      <c r="K44" s="108"/>
      <c r="L44" s="54"/>
      <c r="M44" s="384"/>
      <c r="N44" s="107"/>
      <c r="P44" s="236">
        <v>351</v>
      </c>
    </row>
    <row r="45" spans="1:16" x14ac:dyDescent="0.2">
      <c r="A45" s="327"/>
      <c r="B45" s="71" t="s">
        <v>158</v>
      </c>
      <c r="C45" s="286"/>
      <c r="D45" s="80"/>
      <c r="E45" s="23"/>
      <c r="F45" s="22"/>
      <c r="G45" s="22"/>
      <c r="H45" s="23"/>
      <c r="I45" s="214"/>
      <c r="J45" s="107"/>
      <c r="K45" s="108"/>
      <c r="L45" s="54"/>
      <c r="M45" s="384"/>
      <c r="N45" s="107"/>
      <c r="P45" s="236">
        <v>352</v>
      </c>
    </row>
    <row r="46" spans="1:16" ht="30" x14ac:dyDescent="0.2">
      <c r="A46" s="260">
        <v>42</v>
      </c>
      <c r="B46" s="436" t="s">
        <v>399</v>
      </c>
      <c r="C46" s="286"/>
      <c r="D46" s="80"/>
      <c r="E46" s="80"/>
      <c r="F46" s="80"/>
      <c r="G46" s="265"/>
      <c r="H46" s="80"/>
      <c r="I46" s="391"/>
      <c r="J46" s="107"/>
      <c r="K46" s="108"/>
      <c r="L46" s="54"/>
      <c r="M46" s="384"/>
      <c r="N46" s="107"/>
      <c r="P46" s="236">
        <v>353</v>
      </c>
    </row>
    <row r="47" spans="1:16" x14ac:dyDescent="0.2">
      <c r="A47" s="141"/>
      <c r="B47" s="71" t="s">
        <v>170</v>
      </c>
      <c r="C47" s="286"/>
      <c r="D47" s="80"/>
      <c r="E47" s="23"/>
      <c r="F47" s="22"/>
      <c r="G47" s="22"/>
      <c r="H47" s="23"/>
      <c r="I47" s="391"/>
      <c r="J47" s="107"/>
      <c r="K47" s="108"/>
      <c r="L47" s="54"/>
      <c r="M47" s="384"/>
      <c r="N47" s="107"/>
      <c r="P47" s="236">
        <v>354</v>
      </c>
    </row>
    <row r="48" spans="1:16" ht="17" x14ac:dyDescent="0.2">
      <c r="A48" s="326" t="s">
        <v>400</v>
      </c>
      <c r="B48" s="422"/>
      <c r="C48" s="385"/>
      <c r="D48" s="385"/>
      <c r="E48" s="385"/>
      <c r="F48" s="385"/>
      <c r="G48" s="385"/>
      <c r="H48" s="385"/>
      <c r="I48" s="36"/>
      <c r="J48" s="107"/>
      <c r="K48" s="108"/>
      <c r="L48" s="54"/>
      <c r="M48" s="384"/>
      <c r="N48" s="107"/>
    </row>
    <row r="49" spans="1:16" x14ac:dyDescent="0.2">
      <c r="A49" s="213">
        <v>43</v>
      </c>
      <c r="B49" s="436" t="s">
        <v>401</v>
      </c>
      <c r="C49" s="23"/>
      <c r="D49" s="23"/>
      <c r="E49" s="80"/>
      <c r="F49" s="80"/>
      <c r="G49" s="265"/>
      <c r="H49" s="80"/>
      <c r="I49" s="469" t="s">
        <v>402</v>
      </c>
      <c r="J49" s="107"/>
      <c r="K49" s="108"/>
      <c r="L49" s="54"/>
      <c r="M49" s="456"/>
      <c r="N49" s="107"/>
      <c r="P49" s="236"/>
    </row>
    <row r="50" spans="1:16" ht="15.5" customHeight="1" x14ac:dyDescent="0.2">
      <c r="A50" s="141" t="s">
        <v>166</v>
      </c>
      <c r="B50" s="71" t="s">
        <v>403</v>
      </c>
      <c r="C50" s="286"/>
      <c r="D50" s="281"/>
      <c r="E50" s="23"/>
      <c r="F50" s="23"/>
      <c r="G50" s="23"/>
      <c r="H50" s="23"/>
      <c r="I50" s="468"/>
      <c r="J50" s="107"/>
      <c r="K50" s="108"/>
      <c r="L50" s="54"/>
      <c r="M50" s="384"/>
      <c r="N50" s="107"/>
      <c r="P50" s="236">
        <v>360</v>
      </c>
    </row>
    <row r="51" spans="1:16" x14ac:dyDescent="0.2">
      <c r="A51" s="141" t="s">
        <v>154</v>
      </c>
      <c r="B51" s="71" t="s">
        <v>404</v>
      </c>
      <c r="C51" s="286"/>
      <c r="D51" s="281"/>
      <c r="E51" s="23"/>
      <c r="F51" s="23"/>
      <c r="G51" s="23"/>
      <c r="H51" s="23"/>
      <c r="I51" s="468"/>
      <c r="J51" s="107"/>
      <c r="K51" s="108"/>
      <c r="L51" s="54"/>
      <c r="M51" s="384"/>
      <c r="N51" s="107"/>
      <c r="P51" s="236">
        <v>361</v>
      </c>
    </row>
    <row r="52" spans="1:16" x14ac:dyDescent="0.2">
      <c r="A52" s="141" t="s">
        <v>156</v>
      </c>
      <c r="B52" s="71" t="s">
        <v>405</v>
      </c>
      <c r="C52" s="286"/>
      <c r="D52" s="281"/>
      <c r="E52" s="23"/>
      <c r="F52" s="23"/>
      <c r="G52" s="23"/>
      <c r="H52" s="23"/>
      <c r="I52" s="214"/>
      <c r="J52" s="107"/>
      <c r="K52" s="108"/>
      <c r="L52" s="54"/>
      <c r="M52" s="384"/>
      <c r="N52" s="107"/>
      <c r="P52" s="236">
        <v>362</v>
      </c>
    </row>
    <row r="53" spans="1:16" x14ac:dyDescent="0.2">
      <c r="A53" s="141" t="s">
        <v>159</v>
      </c>
      <c r="B53" s="71" t="s">
        <v>406</v>
      </c>
      <c r="C53" s="286"/>
      <c r="D53" s="281"/>
      <c r="E53" s="23"/>
      <c r="F53" s="23"/>
      <c r="G53" s="23"/>
      <c r="H53" s="23"/>
      <c r="I53" s="214"/>
      <c r="J53" s="107"/>
      <c r="K53" s="108"/>
      <c r="L53" s="54"/>
      <c r="M53" s="384"/>
      <c r="N53" s="107"/>
      <c r="P53" s="236">
        <v>363</v>
      </c>
    </row>
    <row r="54" spans="1:16" x14ac:dyDescent="0.2">
      <c r="A54" s="141" t="s">
        <v>179</v>
      </c>
      <c r="B54" s="71" t="s">
        <v>407</v>
      </c>
      <c r="C54" s="286"/>
      <c r="D54" s="281"/>
      <c r="E54" s="23"/>
      <c r="F54" s="23"/>
      <c r="G54" s="23"/>
      <c r="H54" s="23"/>
      <c r="I54" s="214"/>
      <c r="J54" s="107"/>
      <c r="K54" s="108"/>
      <c r="L54" s="54"/>
      <c r="M54" s="384"/>
      <c r="N54" s="107"/>
      <c r="P54" s="236">
        <v>364</v>
      </c>
    </row>
    <row r="55" spans="1:16" x14ac:dyDescent="0.2">
      <c r="A55" s="141" t="s">
        <v>199</v>
      </c>
      <c r="B55" s="71" t="s">
        <v>408</v>
      </c>
      <c r="C55" s="286"/>
      <c r="D55" s="281"/>
      <c r="E55" s="23"/>
      <c r="F55" s="23"/>
      <c r="G55" s="23"/>
      <c r="H55" s="23"/>
      <c r="I55" s="214"/>
      <c r="J55" s="107"/>
      <c r="K55" s="108"/>
      <c r="L55" s="54"/>
      <c r="M55" s="384"/>
      <c r="N55" s="107"/>
      <c r="P55" s="236">
        <v>365</v>
      </c>
    </row>
    <row r="56" spans="1:16" x14ac:dyDescent="0.2">
      <c r="A56" s="141" t="s">
        <v>211</v>
      </c>
      <c r="B56" s="71" t="s">
        <v>409</v>
      </c>
      <c r="C56" s="286"/>
      <c r="D56" s="281"/>
      <c r="E56" s="23"/>
      <c r="F56" s="23"/>
      <c r="G56" s="23"/>
      <c r="H56" s="23"/>
      <c r="I56" s="214"/>
      <c r="J56" s="107"/>
      <c r="K56" s="108"/>
      <c r="L56" s="54"/>
      <c r="M56" s="384"/>
      <c r="N56" s="107"/>
      <c r="P56" s="236"/>
    </row>
    <row r="57" spans="1:16" x14ac:dyDescent="0.2">
      <c r="A57" s="141" t="s">
        <v>213</v>
      </c>
      <c r="B57" s="71" t="s">
        <v>410</v>
      </c>
      <c r="C57" s="286"/>
      <c r="D57" s="80"/>
      <c r="E57" s="23"/>
      <c r="F57" s="23"/>
      <c r="G57" s="23"/>
      <c r="H57" s="23"/>
      <c r="I57" s="214"/>
      <c r="J57" s="107"/>
      <c r="K57" s="108"/>
      <c r="L57" s="54"/>
      <c r="M57" s="384"/>
      <c r="N57" s="107"/>
      <c r="P57" s="236">
        <v>366</v>
      </c>
    </row>
    <row r="58" spans="1:16" ht="67" customHeight="1" x14ac:dyDescent="0.2">
      <c r="A58" s="213">
        <v>44</v>
      </c>
      <c r="B58" s="233" t="s">
        <v>411</v>
      </c>
      <c r="C58" s="387"/>
      <c r="D58" s="183"/>
      <c r="E58" s="80"/>
      <c r="F58" s="80"/>
      <c r="G58" s="265"/>
      <c r="H58" s="386"/>
      <c r="I58" s="472" t="s">
        <v>412</v>
      </c>
      <c r="J58" s="107"/>
      <c r="K58" s="108"/>
      <c r="L58" s="54"/>
      <c r="M58" s="384"/>
      <c r="N58" s="107"/>
    </row>
    <row r="59" spans="1:16" x14ac:dyDescent="0.2">
      <c r="A59" s="141" t="s">
        <v>166</v>
      </c>
      <c r="B59" s="71" t="s">
        <v>413</v>
      </c>
      <c r="C59" s="286"/>
      <c r="D59" s="80"/>
      <c r="E59" s="23"/>
      <c r="F59" s="23"/>
      <c r="G59" s="23"/>
      <c r="H59" s="23"/>
      <c r="I59" s="473"/>
      <c r="J59" s="107"/>
      <c r="K59" s="108"/>
      <c r="L59" s="54"/>
      <c r="M59" s="384"/>
      <c r="N59" s="107"/>
      <c r="P59" s="237">
        <v>380</v>
      </c>
    </row>
    <row r="60" spans="1:16" x14ac:dyDescent="0.2">
      <c r="A60" s="141" t="s">
        <v>154</v>
      </c>
      <c r="B60" s="71" t="s">
        <v>414</v>
      </c>
      <c r="C60" s="286"/>
      <c r="D60" s="80"/>
      <c r="E60" s="23"/>
      <c r="F60" s="23"/>
      <c r="G60" s="23"/>
      <c r="H60" s="23"/>
      <c r="I60" s="451"/>
      <c r="J60" s="107"/>
      <c r="K60" s="108"/>
      <c r="L60" s="54"/>
      <c r="M60" s="384"/>
      <c r="N60" s="107"/>
      <c r="P60" s="237">
        <v>381</v>
      </c>
    </row>
    <row r="61" spans="1:16" x14ac:dyDescent="0.2">
      <c r="A61" s="141" t="s">
        <v>156</v>
      </c>
      <c r="B61" s="71" t="s">
        <v>415</v>
      </c>
      <c r="C61" s="286"/>
      <c r="D61" s="80"/>
      <c r="E61" s="23"/>
      <c r="F61" s="23"/>
      <c r="G61" s="23"/>
      <c r="H61" s="23"/>
      <c r="I61" s="451"/>
      <c r="J61" s="107"/>
      <c r="K61" s="108"/>
      <c r="L61" s="54"/>
      <c r="M61" s="384"/>
      <c r="N61" s="107"/>
      <c r="P61" s="237">
        <v>382</v>
      </c>
    </row>
    <row r="62" spans="1:16" x14ac:dyDescent="0.2">
      <c r="A62" s="141" t="s">
        <v>159</v>
      </c>
      <c r="B62" s="71" t="s">
        <v>416</v>
      </c>
      <c r="C62" s="286"/>
      <c r="D62" s="80"/>
      <c r="E62" s="23"/>
      <c r="F62" s="23"/>
      <c r="G62" s="23"/>
      <c r="H62" s="23"/>
      <c r="I62" s="451"/>
      <c r="J62" s="107"/>
      <c r="K62" s="108"/>
      <c r="L62" s="54"/>
      <c r="M62" s="384"/>
      <c r="N62" s="107"/>
      <c r="P62" s="237">
        <v>383</v>
      </c>
    </row>
    <row r="63" spans="1:16" x14ac:dyDescent="0.2">
      <c r="A63" s="141" t="s">
        <v>179</v>
      </c>
      <c r="B63" s="71" t="s">
        <v>417</v>
      </c>
      <c r="C63" s="286"/>
      <c r="D63" s="80"/>
      <c r="E63" s="23"/>
      <c r="F63" s="23"/>
      <c r="G63" s="23"/>
      <c r="H63" s="23"/>
      <c r="I63" s="451"/>
      <c r="J63" s="107"/>
      <c r="K63" s="108"/>
      <c r="L63" s="54"/>
      <c r="M63" s="384"/>
      <c r="N63" s="107"/>
      <c r="P63" s="237">
        <v>384</v>
      </c>
    </row>
    <row r="64" spans="1:16" x14ac:dyDescent="0.2">
      <c r="A64" s="141" t="s">
        <v>199</v>
      </c>
      <c r="B64" s="71" t="s">
        <v>81</v>
      </c>
      <c r="C64" s="286"/>
      <c r="D64" s="235"/>
      <c r="E64" s="23"/>
      <c r="F64" s="23"/>
      <c r="G64" s="23"/>
      <c r="H64" s="23"/>
      <c r="I64" s="451"/>
      <c r="J64" s="107"/>
      <c r="K64" s="108"/>
      <c r="L64" s="54"/>
      <c r="M64" s="384"/>
      <c r="N64" s="107"/>
      <c r="P64" s="237">
        <v>385</v>
      </c>
    </row>
    <row r="65" spans="1:16" ht="165" x14ac:dyDescent="0.2">
      <c r="A65" s="213">
        <v>45</v>
      </c>
      <c r="B65" s="233" t="s">
        <v>418</v>
      </c>
      <c r="C65" s="286"/>
      <c r="D65" s="80"/>
      <c r="E65" s="80"/>
      <c r="F65" s="80"/>
      <c r="G65" s="265"/>
      <c r="H65" s="80"/>
      <c r="I65" s="223" t="s">
        <v>851</v>
      </c>
      <c r="J65" s="107"/>
      <c r="K65" s="108"/>
      <c r="L65" s="54"/>
      <c r="M65" s="456"/>
      <c r="N65" s="107"/>
      <c r="P65" s="237">
        <v>400</v>
      </c>
    </row>
    <row r="66" spans="1:16" x14ac:dyDescent="0.2">
      <c r="A66" s="141"/>
      <c r="B66" s="71" t="s">
        <v>170</v>
      </c>
      <c r="C66" s="286"/>
      <c r="D66" s="80"/>
      <c r="E66" s="23"/>
      <c r="F66" s="23"/>
      <c r="G66" s="23"/>
      <c r="H66" s="23"/>
      <c r="I66" s="391"/>
      <c r="J66" s="107"/>
      <c r="K66" s="108"/>
      <c r="L66" s="54"/>
      <c r="M66" s="384"/>
      <c r="N66" s="107"/>
      <c r="P66" s="237">
        <v>401</v>
      </c>
    </row>
    <row r="67" spans="1:16" x14ac:dyDescent="0.2">
      <c r="A67" s="323"/>
      <c r="B67" s="421"/>
      <c r="C67" s="387"/>
      <c r="D67" s="387"/>
      <c r="E67" s="387"/>
      <c r="F67" s="387"/>
      <c r="G67" s="387"/>
      <c r="H67" s="387"/>
      <c r="I67" s="330"/>
      <c r="J67" s="107"/>
      <c r="K67" s="108"/>
      <c r="L67" s="54"/>
      <c r="M67" s="384"/>
      <c r="N67" s="107"/>
    </row>
    <row r="68" spans="1:16" ht="17" x14ac:dyDescent="0.2">
      <c r="A68" s="326" t="s">
        <v>419</v>
      </c>
      <c r="B68" s="422"/>
      <c r="C68" s="385"/>
      <c r="D68" s="385"/>
      <c r="E68" s="385"/>
      <c r="F68" s="385"/>
      <c r="G68" s="385"/>
      <c r="H68" s="385"/>
      <c r="I68" s="36"/>
      <c r="J68" s="107"/>
      <c r="K68" s="108"/>
      <c r="L68" s="54"/>
      <c r="M68" s="384"/>
      <c r="N68" s="107"/>
    </row>
    <row r="69" spans="1:16" ht="52" customHeight="1" x14ac:dyDescent="0.2">
      <c r="A69" s="213">
        <v>46</v>
      </c>
      <c r="B69" s="233" t="s">
        <v>420</v>
      </c>
      <c r="C69" s="286"/>
      <c r="D69" s="183"/>
      <c r="E69" s="80"/>
      <c r="F69" s="80"/>
      <c r="G69" s="265"/>
      <c r="H69" s="80"/>
      <c r="I69" s="468" t="s">
        <v>421</v>
      </c>
      <c r="J69" s="107"/>
      <c r="K69" s="108"/>
      <c r="L69" s="54"/>
      <c r="M69" s="384"/>
      <c r="N69" s="107"/>
      <c r="P69" s="237">
        <v>411</v>
      </c>
    </row>
    <row r="70" spans="1:16" x14ac:dyDescent="0.2">
      <c r="A70" s="141"/>
      <c r="B70" s="71" t="s">
        <v>422</v>
      </c>
      <c r="C70" s="286"/>
      <c r="D70" s="80"/>
      <c r="E70" s="23"/>
      <c r="F70" s="23"/>
      <c r="G70" s="23"/>
      <c r="H70" s="23"/>
      <c r="I70" s="468"/>
      <c r="J70" s="107"/>
      <c r="K70" s="108"/>
      <c r="L70" s="54"/>
      <c r="M70" s="384"/>
      <c r="N70" s="107"/>
      <c r="P70" s="237">
        <v>412</v>
      </c>
    </row>
    <row r="71" spans="1:16" ht="58.5" customHeight="1" x14ac:dyDescent="0.2">
      <c r="A71" s="213">
        <v>47</v>
      </c>
      <c r="B71" s="233" t="s">
        <v>424</v>
      </c>
      <c r="C71" s="286"/>
      <c r="D71" s="80"/>
      <c r="E71" s="235"/>
      <c r="F71" s="80"/>
      <c r="G71" s="265"/>
      <c r="H71" s="80"/>
      <c r="I71" s="223" t="s">
        <v>425</v>
      </c>
      <c r="J71" s="107"/>
      <c r="K71" s="108"/>
      <c r="L71" s="54"/>
      <c r="M71" s="448"/>
      <c r="N71" s="107"/>
      <c r="P71" s="237">
        <v>428</v>
      </c>
    </row>
    <row r="72" spans="1:16" ht="75" x14ac:dyDescent="0.2">
      <c r="A72" s="213">
        <v>48</v>
      </c>
      <c r="B72" s="233" t="s">
        <v>426</v>
      </c>
      <c r="C72" s="286"/>
      <c r="D72" s="80"/>
      <c r="E72" s="235"/>
      <c r="F72" s="80"/>
      <c r="G72" s="265"/>
      <c r="H72" s="80"/>
      <c r="I72" s="223" t="s">
        <v>427</v>
      </c>
      <c r="J72" s="107"/>
      <c r="K72" s="108"/>
      <c r="L72" s="54"/>
      <c r="M72" s="384"/>
      <c r="N72" s="107"/>
      <c r="P72" s="237">
        <v>429</v>
      </c>
    </row>
    <row r="73" spans="1:16" x14ac:dyDescent="0.2">
      <c r="A73" s="213">
        <v>49</v>
      </c>
      <c r="B73" s="233" t="s">
        <v>428</v>
      </c>
      <c r="C73" s="286"/>
      <c r="D73" s="80"/>
      <c r="E73" s="235"/>
      <c r="F73" s="80"/>
      <c r="G73" s="265"/>
      <c r="H73" s="80"/>
      <c r="I73" s="391"/>
      <c r="J73" s="107"/>
      <c r="K73" s="108"/>
      <c r="L73" s="54"/>
      <c r="M73" s="384"/>
      <c r="N73" s="107"/>
      <c r="P73" s="237">
        <v>430</v>
      </c>
    </row>
    <row r="74" spans="1:16" x14ac:dyDescent="0.2">
      <c r="A74" s="213">
        <v>50</v>
      </c>
      <c r="B74" s="233" t="s">
        <v>429</v>
      </c>
      <c r="C74" s="286"/>
      <c r="D74" s="183"/>
      <c r="E74" s="235"/>
      <c r="F74" s="80"/>
      <c r="G74" s="265"/>
      <c r="H74" s="80"/>
      <c r="I74" s="391"/>
      <c r="J74" s="107"/>
      <c r="K74" s="108"/>
      <c r="L74" s="54"/>
      <c r="M74" s="384"/>
      <c r="N74" s="107"/>
      <c r="P74" s="237">
        <v>431</v>
      </c>
    </row>
    <row r="75" spans="1:16" x14ac:dyDescent="0.2">
      <c r="A75" s="213"/>
      <c r="B75" s="391" t="s">
        <v>423</v>
      </c>
      <c r="C75" s="291"/>
      <c r="D75" s="265"/>
      <c r="E75" s="23"/>
      <c r="F75" s="23"/>
      <c r="G75" s="23"/>
      <c r="H75" s="23"/>
      <c r="I75" s="391"/>
      <c r="J75" s="107"/>
      <c r="K75" s="108"/>
      <c r="L75" s="54"/>
      <c r="M75" s="384"/>
      <c r="N75" s="107"/>
      <c r="P75" s="237">
        <v>432</v>
      </c>
    </row>
    <row r="76" spans="1:16" ht="30" x14ac:dyDescent="0.2">
      <c r="A76" s="213">
        <v>51</v>
      </c>
      <c r="B76" s="436" t="s">
        <v>430</v>
      </c>
      <c r="C76" s="286"/>
      <c r="D76" s="80"/>
      <c r="E76" s="235"/>
      <c r="F76" s="80"/>
      <c r="G76" s="265"/>
      <c r="H76" s="80"/>
      <c r="I76" s="391"/>
      <c r="J76" s="107"/>
      <c r="K76" s="108"/>
      <c r="L76" s="54"/>
      <c r="M76" s="384"/>
      <c r="N76" s="107"/>
      <c r="P76" s="237">
        <v>433</v>
      </c>
    </row>
    <row r="77" spans="1:16" x14ac:dyDescent="0.2">
      <c r="A77" s="141"/>
      <c r="B77" s="71" t="s">
        <v>170</v>
      </c>
      <c r="C77" s="307"/>
      <c r="D77" s="447"/>
      <c r="E77" s="23"/>
      <c r="F77" s="23"/>
      <c r="G77" s="23"/>
      <c r="H77" s="23"/>
      <c r="I77" s="391"/>
      <c r="J77" s="107"/>
      <c r="K77" s="108"/>
      <c r="L77" s="54"/>
      <c r="M77" s="384"/>
      <c r="N77" s="107"/>
      <c r="P77" s="237">
        <v>437</v>
      </c>
    </row>
    <row r="78" spans="1:16" x14ac:dyDescent="0.2">
      <c r="A78" s="141"/>
      <c r="B78" s="71" t="s">
        <v>431</v>
      </c>
      <c r="C78" s="269"/>
      <c r="D78" s="23"/>
      <c r="E78" s="23"/>
      <c r="F78" s="23"/>
      <c r="G78" s="23"/>
      <c r="H78" s="23"/>
      <c r="I78" s="391"/>
      <c r="J78" s="107"/>
      <c r="K78" s="108"/>
      <c r="L78" s="54"/>
      <c r="M78" s="384"/>
      <c r="N78" s="107"/>
    </row>
    <row r="79" spans="1:16" x14ac:dyDescent="0.2">
      <c r="A79" s="141" t="s">
        <v>166</v>
      </c>
      <c r="B79" s="71" t="s">
        <v>432</v>
      </c>
      <c r="C79" s="286"/>
      <c r="D79" s="80"/>
      <c r="E79" s="23"/>
      <c r="F79" s="23"/>
      <c r="G79" s="23"/>
      <c r="H79" s="23"/>
      <c r="I79" s="391"/>
      <c r="J79" s="107"/>
      <c r="K79" s="108"/>
      <c r="L79" s="54"/>
      <c r="M79" s="384"/>
      <c r="N79" s="107"/>
      <c r="P79" s="237">
        <v>434</v>
      </c>
    </row>
    <row r="80" spans="1:16" x14ac:dyDescent="0.2">
      <c r="A80" s="141" t="s">
        <v>154</v>
      </c>
      <c r="B80" s="71" t="s">
        <v>433</v>
      </c>
      <c r="C80" s="286"/>
      <c r="D80" s="80"/>
      <c r="E80" s="23"/>
      <c r="F80" s="23"/>
      <c r="G80" s="23"/>
      <c r="H80" s="23"/>
      <c r="I80" s="391"/>
      <c r="J80" s="107"/>
      <c r="K80" s="108"/>
      <c r="L80" s="54"/>
      <c r="M80" s="384"/>
      <c r="N80" s="107"/>
      <c r="P80" s="237">
        <v>435</v>
      </c>
    </row>
    <row r="81" spans="1:16" x14ac:dyDescent="0.2">
      <c r="A81" s="141" t="s">
        <v>156</v>
      </c>
      <c r="B81" s="71" t="s">
        <v>434</v>
      </c>
      <c r="C81" s="286"/>
      <c r="D81" s="80"/>
      <c r="E81" s="387"/>
      <c r="F81" s="387"/>
      <c r="G81" s="387"/>
      <c r="H81" s="387"/>
      <c r="I81" s="330"/>
      <c r="J81" s="107"/>
      <c r="K81" s="108"/>
      <c r="L81" s="54"/>
      <c r="M81" s="384"/>
      <c r="N81" s="107"/>
      <c r="P81" s="237">
        <v>436</v>
      </c>
    </row>
    <row r="82" spans="1:16" x14ac:dyDescent="0.2">
      <c r="A82" s="327"/>
      <c r="C82" s="23"/>
      <c r="D82" s="387"/>
      <c r="E82" s="387"/>
      <c r="F82" s="387"/>
      <c r="G82" s="387"/>
      <c r="H82" s="387"/>
      <c r="I82" s="330"/>
      <c r="J82" s="107"/>
      <c r="K82" s="108"/>
      <c r="L82" s="54"/>
      <c r="M82" s="384"/>
      <c r="N82" s="107"/>
    </row>
    <row r="83" spans="1:16" ht="17" x14ac:dyDescent="0.2">
      <c r="A83" s="326" t="s">
        <v>435</v>
      </c>
      <c r="B83" s="422"/>
      <c r="C83" s="385"/>
      <c r="D83" s="385"/>
      <c r="E83" s="385"/>
      <c r="F83" s="385"/>
      <c r="G83" s="385"/>
      <c r="H83" s="385"/>
      <c r="I83" s="36"/>
      <c r="J83" s="107"/>
      <c r="K83" s="108"/>
      <c r="L83" s="54"/>
      <c r="M83" s="384"/>
      <c r="N83" s="107"/>
    </row>
    <row r="84" spans="1:16" ht="30.75" customHeight="1" x14ac:dyDescent="0.2">
      <c r="A84" s="213">
        <v>52</v>
      </c>
      <c r="B84" s="457" t="s">
        <v>864</v>
      </c>
      <c r="C84" s="387"/>
      <c r="D84" s="387"/>
      <c r="E84" s="80"/>
      <c r="F84" s="80"/>
      <c r="G84" s="265"/>
      <c r="H84" s="80"/>
      <c r="I84" s="460" t="s">
        <v>867</v>
      </c>
      <c r="J84" s="107"/>
      <c r="K84" s="108"/>
      <c r="L84" s="54"/>
      <c r="M84" s="384"/>
      <c r="N84" s="107"/>
    </row>
    <row r="85" spans="1:16" ht="45" x14ac:dyDescent="0.2">
      <c r="A85" s="213">
        <v>53</v>
      </c>
      <c r="B85" s="436" t="s">
        <v>436</v>
      </c>
      <c r="C85" s="286"/>
      <c r="D85" s="80"/>
      <c r="E85" s="80"/>
      <c r="F85" s="80"/>
      <c r="G85" s="265"/>
      <c r="H85" s="80"/>
      <c r="I85" s="391"/>
      <c r="J85" s="107"/>
      <c r="K85" s="108"/>
      <c r="L85" s="54"/>
      <c r="M85" s="384"/>
      <c r="N85" s="107"/>
      <c r="P85" s="237">
        <v>496</v>
      </c>
    </row>
    <row r="86" spans="1:16" x14ac:dyDescent="0.2">
      <c r="A86" s="141"/>
      <c r="B86" s="71" t="s">
        <v>170</v>
      </c>
      <c r="C86" s="286"/>
      <c r="D86" s="80"/>
      <c r="E86" s="387"/>
      <c r="F86" s="387"/>
      <c r="G86" s="387"/>
      <c r="H86" s="387"/>
      <c r="I86" s="391"/>
      <c r="J86" s="107"/>
      <c r="K86" s="108"/>
      <c r="L86" s="54"/>
      <c r="M86" s="384"/>
      <c r="N86" s="107"/>
      <c r="P86" s="237">
        <v>497</v>
      </c>
    </row>
    <row r="87" spans="1:16" ht="30" x14ac:dyDescent="0.2">
      <c r="A87" s="213">
        <v>54</v>
      </c>
      <c r="B87" s="436" t="s">
        <v>437</v>
      </c>
      <c r="C87" s="286"/>
      <c r="D87" s="80"/>
      <c r="E87" s="216"/>
      <c r="F87" s="80"/>
      <c r="G87" s="265"/>
      <c r="H87" s="216"/>
      <c r="I87" s="391"/>
      <c r="J87" s="107"/>
      <c r="K87" s="108"/>
      <c r="L87" s="54"/>
      <c r="M87" s="384"/>
      <c r="N87" s="107"/>
      <c r="P87" s="237">
        <v>498</v>
      </c>
    </row>
    <row r="88" spans="1:16" x14ac:dyDescent="0.2">
      <c r="A88" s="141" t="s">
        <v>166</v>
      </c>
      <c r="B88" s="391" t="s">
        <v>438</v>
      </c>
      <c r="C88" s="286"/>
      <c r="D88" s="80"/>
      <c r="E88" s="271"/>
      <c r="F88" s="272"/>
      <c r="G88" s="272"/>
      <c r="H88" s="272"/>
      <c r="I88" s="391"/>
      <c r="J88" s="107"/>
      <c r="K88" s="108"/>
      <c r="L88" s="54"/>
      <c r="M88" s="384"/>
      <c r="N88" s="107"/>
    </row>
    <row r="89" spans="1:16" ht="30" x14ac:dyDescent="0.2">
      <c r="A89" s="141" t="s">
        <v>154</v>
      </c>
      <c r="B89" s="391" t="s">
        <v>439</v>
      </c>
      <c r="C89" s="286"/>
      <c r="D89" s="80"/>
      <c r="E89" s="270"/>
      <c r="F89" s="117"/>
      <c r="G89" s="117"/>
      <c r="H89" s="117"/>
      <c r="I89" s="391"/>
      <c r="J89" s="107"/>
      <c r="K89" s="108"/>
      <c r="L89" s="54"/>
      <c r="M89" s="384"/>
      <c r="N89" s="107"/>
    </row>
    <row r="90" spans="1:16" x14ac:dyDescent="0.2">
      <c r="A90" s="141"/>
      <c r="B90" s="71" t="s">
        <v>170</v>
      </c>
      <c r="C90" s="286"/>
      <c r="D90" s="80"/>
      <c r="E90" s="387"/>
      <c r="F90" s="387"/>
      <c r="G90" s="387"/>
      <c r="H90" s="387"/>
      <c r="I90" s="391"/>
      <c r="J90" s="107"/>
      <c r="K90" s="108"/>
      <c r="L90" s="54"/>
      <c r="M90" s="384"/>
      <c r="N90" s="107"/>
      <c r="P90" s="237">
        <v>499</v>
      </c>
    </row>
    <row r="91" spans="1:16" ht="30" x14ac:dyDescent="0.2">
      <c r="A91" s="213">
        <v>55</v>
      </c>
      <c r="B91" s="436" t="s">
        <v>440</v>
      </c>
      <c r="C91" s="286"/>
      <c r="D91" s="183"/>
      <c r="E91" s="80"/>
      <c r="F91" s="80"/>
      <c r="G91" s="265"/>
      <c r="H91" s="80"/>
      <c r="I91" s="391"/>
      <c r="J91" s="107"/>
      <c r="K91" s="108"/>
      <c r="L91" s="54"/>
      <c r="M91" s="456"/>
      <c r="N91" s="107"/>
      <c r="P91" s="237">
        <v>500</v>
      </c>
    </row>
    <row r="92" spans="1:16" x14ac:dyDescent="0.2">
      <c r="A92" s="213"/>
      <c r="B92" s="71" t="s">
        <v>441</v>
      </c>
      <c r="C92" s="286"/>
      <c r="D92" s="80"/>
      <c r="E92" s="117"/>
      <c r="F92" s="117"/>
      <c r="G92" s="117"/>
      <c r="H92" s="117"/>
      <c r="I92" s="391"/>
      <c r="J92" s="107"/>
      <c r="K92" s="108"/>
      <c r="L92" s="54"/>
      <c r="M92" s="384"/>
      <c r="N92" s="107"/>
      <c r="P92" s="237">
        <v>504</v>
      </c>
    </row>
    <row r="93" spans="1:16" x14ac:dyDescent="0.2">
      <c r="A93" s="141" t="s">
        <v>166</v>
      </c>
      <c r="B93" s="71" t="s">
        <v>442</v>
      </c>
      <c r="C93" s="286"/>
      <c r="D93" s="80"/>
      <c r="E93" s="387"/>
      <c r="F93" s="387"/>
      <c r="G93" s="387"/>
      <c r="H93" s="387"/>
      <c r="I93" s="391"/>
      <c r="J93" s="107"/>
      <c r="K93" s="108"/>
      <c r="L93" s="54"/>
      <c r="M93" s="384"/>
      <c r="N93" s="107"/>
      <c r="P93" s="237">
        <v>501</v>
      </c>
    </row>
    <row r="94" spans="1:16" x14ac:dyDescent="0.2">
      <c r="A94" s="141" t="s">
        <v>154</v>
      </c>
      <c r="B94" s="71" t="s">
        <v>443</v>
      </c>
      <c r="C94" s="286"/>
      <c r="D94" s="80"/>
      <c r="E94" s="387"/>
      <c r="F94" s="387"/>
      <c r="G94" s="387"/>
      <c r="H94" s="387"/>
      <c r="I94" s="391"/>
      <c r="J94" s="107"/>
      <c r="K94" s="108"/>
      <c r="L94" s="54"/>
      <c r="M94" s="384"/>
      <c r="N94" s="107"/>
      <c r="P94" s="237">
        <v>502</v>
      </c>
    </row>
    <row r="95" spans="1:16" ht="30" x14ac:dyDescent="0.2">
      <c r="A95" s="141" t="s">
        <v>156</v>
      </c>
      <c r="B95" s="71" t="s">
        <v>444</v>
      </c>
      <c r="C95" s="286"/>
      <c r="D95" s="80"/>
      <c r="E95" s="387"/>
      <c r="F95" s="387"/>
      <c r="G95" s="387"/>
      <c r="H95" s="387"/>
      <c r="I95" s="391"/>
      <c r="J95" s="107"/>
      <c r="K95" s="108"/>
      <c r="L95" s="54"/>
      <c r="M95" s="384"/>
      <c r="N95" s="107"/>
      <c r="P95" s="237">
        <v>503</v>
      </c>
    </row>
    <row r="96" spans="1:16" x14ac:dyDescent="0.2">
      <c r="A96" s="141"/>
      <c r="B96" s="71" t="s">
        <v>441</v>
      </c>
      <c r="C96" s="286"/>
      <c r="D96" s="80"/>
      <c r="E96" s="387"/>
      <c r="F96" s="387"/>
      <c r="G96" s="387"/>
      <c r="H96" s="387"/>
      <c r="I96" s="391"/>
      <c r="J96" s="107"/>
      <c r="K96" s="108"/>
      <c r="L96" s="54"/>
      <c r="M96" s="384"/>
      <c r="N96" s="107"/>
      <c r="P96" s="237">
        <v>563</v>
      </c>
    </row>
    <row r="97" spans="1:16" ht="30" x14ac:dyDescent="0.2">
      <c r="A97" s="213">
        <v>56</v>
      </c>
      <c r="B97" s="436" t="s">
        <v>445</v>
      </c>
      <c r="C97" s="286"/>
      <c r="D97" s="80"/>
      <c r="E97" s="80"/>
      <c r="F97" s="80"/>
      <c r="G97" s="265"/>
      <c r="H97" s="80"/>
      <c r="I97" s="391"/>
      <c r="J97" s="107"/>
      <c r="K97" s="108"/>
      <c r="L97" s="54"/>
      <c r="M97" s="384"/>
      <c r="N97" s="107"/>
      <c r="P97" s="237">
        <v>505</v>
      </c>
    </row>
    <row r="98" spans="1:16" x14ac:dyDescent="0.2">
      <c r="A98" s="213"/>
      <c r="B98" s="71" t="s">
        <v>158</v>
      </c>
      <c r="C98" s="286"/>
      <c r="D98" s="80"/>
      <c r="E98" s="387"/>
      <c r="F98" s="387"/>
      <c r="G98" s="387"/>
      <c r="H98" s="387"/>
      <c r="I98" s="391"/>
      <c r="J98" s="107"/>
      <c r="K98" s="108"/>
      <c r="L98" s="54"/>
      <c r="M98" s="384"/>
      <c r="N98" s="107"/>
      <c r="P98" s="237">
        <v>506</v>
      </c>
    </row>
    <row r="99" spans="1:16" x14ac:dyDescent="0.2">
      <c r="A99" s="141"/>
      <c r="B99" s="436" t="s">
        <v>446</v>
      </c>
      <c r="C99" s="286"/>
      <c r="D99" s="80"/>
      <c r="E99" s="387"/>
      <c r="F99" s="387"/>
      <c r="G99" s="387"/>
      <c r="H99" s="387"/>
      <c r="I99" s="391"/>
      <c r="J99" s="107"/>
      <c r="K99" s="108"/>
      <c r="L99" s="54"/>
      <c r="M99" s="384"/>
      <c r="N99" s="107"/>
      <c r="P99" s="237">
        <v>507</v>
      </c>
    </row>
    <row r="100" spans="1:16" x14ac:dyDescent="0.2">
      <c r="A100" s="141"/>
      <c r="B100" s="71" t="s">
        <v>158</v>
      </c>
      <c r="C100" s="286"/>
      <c r="D100" s="80"/>
      <c r="E100" s="387"/>
      <c r="F100" s="387"/>
      <c r="G100" s="387"/>
      <c r="H100" s="387"/>
      <c r="I100" s="391"/>
      <c r="J100" s="107"/>
      <c r="K100" s="108"/>
      <c r="L100" s="54"/>
      <c r="M100" s="384"/>
      <c r="N100" s="107"/>
      <c r="P100" s="237">
        <v>508</v>
      </c>
    </row>
    <row r="101" spans="1:16" ht="59.5" customHeight="1" x14ac:dyDescent="0.2">
      <c r="A101" s="260">
        <v>57</v>
      </c>
      <c r="B101" s="436" t="s">
        <v>447</v>
      </c>
      <c r="C101" s="286"/>
      <c r="D101" s="80"/>
      <c r="E101" s="80"/>
      <c r="F101" s="80"/>
      <c r="G101" s="265"/>
      <c r="H101" s="80"/>
      <c r="I101" s="391"/>
      <c r="J101" s="107"/>
      <c r="K101" s="108"/>
      <c r="L101" s="54"/>
      <c r="M101" s="449"/>
      <c r="N101" s="107"/>
      <c r="P101" s="237">
        <v>509</v>
      </c>
    </row>
    <row r="102" spans="1:16" x14ac:dyDescent="0.2">
      <c r="A102" s="141" t="s">
        <v>324</v>
      </c>
      <c r="B102" s="391" t="s">
        <v>448</v>
      </c>
      <c r="C102" s="286"/>
      <c r="D102" s="80"/>
      <c r="E102" s="117"/>
      <c r="F102" s="117"/>
      <c r="G102" s="117"/>
      <c r="H102" s="117"/>
      <c r="I102" s="391"/>
      <c r="J102" s="107"/>
      <c r="K102" s="108"/>
      <c r="L102" s="54"/>
      <c r="M102" s="384"/>
      <c r="N102" s="107"/>
    </row>
    <row r="103" spans="1:16" x14ac:dyDescent="0.2">
      <c r="A103" s="141" t="s">
        <v>326</v>
      </c>
      <c r="B103" s="391" t="s">
        <v>449</v>
      </c>
      <c r="C103" s="286"/>
      <c r="D103" s="80"/>
      <c r="E103" s="117"/>
      <c r="F103" s="117"/>
      <c r="G103" s="117"/>
      <c r="H103" s="117"/>
      <c r="I103" s="391"/>
      <c r="J103" s="107"/>
      <c r="K103" s="108"/>
      <c r="L103" s="54"/>
      <c r="M103" s="384"/>
      <c r="N103" s="107"/>
    </row>
    <row r="104" spans="1:16" x14ac:dyDescent="0.2">
      <c r="A104" s="141" t="s">
        <v>357</v>
      </c>
      <c r="B104" s="391" t="s">
        <v>450</v>
      </c>
      <c r="C104" s="286"/>
      <c r="D104" s="80"/>
      <c r="E104" s="387"/>
      <c r="F104" s="387"/>
      <c r="G104" s="387"/>
      <c r="H104" s="387"/>
      <c r="I104" s="391"/>
      <c r="J104" s="107"/>
      <c r="K104" s="108"/>
      <c r="L104" s="54"/>
      <c r="M104" s="384"/>
      <c r="N104" s="107"/>
      <c r="P104" s="237">
        <v>510</v>
      </c>
    </row>
    <row r="105" spans="1:16" x14ac:dyDescent="0.2">
      <c r="A105" s="141" t="s">
        <v>358</v>
      </c>
      <c r="B105" s="391" t="s">
        <v>451</v>
      </c>
      <c r="C105" s="286"/>
      <c r="D105" s="80"/>
      <c r="E105" s="387"/>
      <c r="F105" s="387"/>
      <c r="G105" s="387"/>
      <c r="H105" s="387"/>
      <c r="I105" s="391"/>
      <c r="J105" s="107"/>
      <c r="K105" s="108"/>
      <c r="L105" s="54"/>
      <c r="M105" s="384"/>
      <c r="N105" s="107"/>
      <c r="P105" s="237">
        <v>511</v>
      </c>
    </row>
    <row r="106" spans="1:16" x14ac:dyDescent="0.2">
      <c r="A106" s="141"/>
      <c r="B106" s="391" t="s">
        <v>441</v>
      </c>
      <c r="C106" s="286"/>
      <c r="D106" s="80"/>
      <c r="E106" s="387"/>
      <c r="F106" s="387"/>
      <c r="G106" s="387"/>
      <c r="H106" s="387"/>
      <c r="I106" s="391"/>
      <c r="J106" s="107"/>
      <c r="K106" s="108"/>
      <c r="L106" s="54"/>
      <c r="M106" s="384"/>
      <c r="N106" s="107"/>
    </row>
    <row r="107" spans="1:16" x14ac:dyDescent="0.2">
      <c r="A107" s="260">
        <v>58</v>
      </c>
      <c r="B107" s="457" t="s">
        <v>865</v>
      </c>
      <c r="C107" s="250"/>
      <c r="D107" s="266"/>
      <c r="E107" s="80"/>
      <c r="F107" s="80"/>
      <c r="G107" s="265"/>
      <c r="H107" s="80"/>
      <c r="I107" s="470" t="s">
        <v>850</v>
      </c>
      <c r="J107" s="107"/>
      <c r="K107" s="108"/>
      <c r="L107" s="54"/>
      <c r="M107" s="384"/>
      <c r="N107" s="107"/>
      <c r="P107" s="237">
        <v>512</v>
      </c>
    </row>
    <row r="108" spans="1:16" x14ac:dyDescent="0.2">
      <c r="A108" s="141" t="s">
        <v>324</v>
      </c>
      <c r="B108" s="458" t="s">
        <v>452</v>
      </c>
      <c r="C108" s="286"/>
      <c r="D108" s="80"/>
      <c r="E108" s="117"/>
      <c r="F108" s="117"/>
      <c r="G108" s="117"/>
      <c r="H108" s="117"/>
      <c r="I108" s="471"/>
      <c r="J108" s="107"/>
      <c r="K108" s="108"/>
      <c r="L108" s="54"/>
      <c r="M108" s="384"/>
      <c r="N108" s="107"/>
    </row>
    <row r="109" spans="1:16" x14ac:dyDescent="0.2">
      <c r="A109" s="141" t="s">
        <v>326</v>
      </c>
      <c r="B109" s="459" t="s">
        <v>866</v>
      </c>
      <c r="C109" s="286"/>
      <c r="D109" s="80"/>
      <c r="E109" s="117"/>
      <c r="F109" s="117"/>
      <c r="G109" s="117"/>
      <c r="H109" s="117"/>
      <c r="I109" s="471"/>
      <c r="J109" s="107"/>
      <c r="K109" s="108"/>
      <c r="L109" s="54"/>
      <c r="M109" s="384"/>
      <c r="N109" s="107"/>
    </row>
    <row r="110" spans="1:16" ht="30" x14ac:dyDescent="0.2">
      <c r="A110" s="213">
        <v>59</v>
      </c>
      <c r="B110" s="436" t="s">
        <v>453</v>
      </c>
      <c r="C110" s="286"/>
      <c r="D110" s="183"/>
      <c r="E110" s="80"/>
      <c r="F110" s="80"/>
      <c r="G110" s="265"/>
      <c r="H110" s="80"/>
      <c r="I110" s="391"/>
      <c r="J110" s="107"/>
      <c r="K110" s="108"/>
      <c r="L110" s="54"/>
      <c r="M110" s="384"/>
      <c r="N110" s="107"/>
      <c r="P110" s="237">
        <v>515</v>
      </c>
    </row>
    <row r="111" spans="1:16" x14ac:dyDescent="0.2">
      <c r="A111" s="141"/>
      <c r="B111" s="71" t="s">
        <v>454</v>
      </c>
      <c r="C111" s="286"/>
      <c r="D111" s="80"/>
      <c r="E111" s="387"/>
      <c r="F111" s="387"/>
      <c r="G111" s="387"/>
      <c r="H111" s="387"/>
      <c r="I111" s="391"/>
      <c r="J111" s="107"/>
      <c r="K111" s="108"/>
      <c r="L111" s="54"/>
      <c r="M111" s="384"/>
      <c r="N111" s="107"/>
      <c r="P111" s="237">
        <v>516</v>
      </c>
    </row>
    <row r="112" spans="1:16" x14ac:dyDescent="0.2">
      <c r="A112" s="323"/>
      <c r="B112" s="421"/>
      <c r="C112" s="387"/>
      <c r="D112" s="387"/>
      <c r="E112" s="387"/>
      <c r="F112" s="387"/>
      <c r="G112" s="387"/>
      <c r="H112" s="387"/>
      <c r="I112" s="330"/>
      <c r="J112" s="107"/>
      <c r="K112" s="108"/>
      <c r="L112" s="54"/>
      <c r="M112" s="384"/>
      <c r="N112" s="107"/>
    </row>
    <row r="113" spans="1:16" ht="17" x14ac:dyDescent="0.2">
      <c r="A113" s="326" t="s">
        <v>455</v>
      </c>
      <c r="B113" s="422"/>
      <c r="C113" s="385"/>
      <c r="D113" s="385"/>
      <c r="E113" s="385"/>
      <c r="F113" s="385"/>
      <c r="G113" s="385"/>
      <c r="H113" s="385"/>
      <c r="I113" s="36"/>
      <c r="J113" s="107"/>
      <c r="K113" s="108"/>
      <c r="L113" s="54"/>
      <c r="M113" s="384"/>
      <c r="N113" s="107"/>
    </row>
    <row r="114" spans="1:16" ht="30" x14ac:dyDescent="0.2">
      <c r="A114" s="213">
        <v>60</v>
      </c>
      <c r="B114" s="233" t="s">
        <v>456</v>
      </c>
      <c r="C114" s="286"/>
      <c r="D114" s="80"/>
      <c r="E114" s="80"/>
      <c r="F114" s="80"/>
      <c r="G114" s="265"/>
      <c r="H114" s="80"/>
      <c r="I114" s="469" t="s">
        <v>457</v>
      </c>
      <c r="J114" s="107"/>
      <c r="K114" s="108"/>
      <c r="L114" s="54"/>
      <c r="M114" s="384"/>
      <c r="N114" s="107"/>
      <c r="P114" s="237">
        <v>517</v>
      </c>
    </row>
    <row r="115" spans="1:16" ht="87" customHeight="1" x14ac:dyDescent="0.2">
      <c r="A115" s="141"/>
      <c r="B115" s="71" t="s">
        <v>158</v>
      </c>
      <c r="C115" s="286"/>
      <c r="D115" s="80"/>
      <c r="E115" s="387"/>
      <c r="F115" s="387"/>
      <c r="G115" s="387"/>
      <c r="H115" s="387"/>
      <c r="I115" s="468"/>
      <c r="J115" s="107"/>
      <c r="K115" s="108"/>
      <c r="L115" s="54"/>
      <c r="M115" s="384"/>
      <c r="N115" s="107"/>
      <c r="P115" s="237">
        <v>518</v>
      </c>
    </row>
    <row r="116" spans="1:16" x14ac:dyDescent="0.2">
      <c r="A116" s="341"/>
      <c r="B116" s="421"/>
      <c r="C116" s="387"/>
      <c r="D116" s="387"/>
      <c r="E116" s="387"/>
      <c r="F116" s="387"/>
      <c r="G116" s="387"/>
      <c r="H116" s="387"/>
      <c r="I116" s="330"/>
      <c r="J116" s="107"/>
      <c r="K116" s="108"/>
      <c r="L116" s="54"/>
      <c r="M116" s="384"/>
      <c r="N116" s="107"/>
    </row>
    <row r="117" spans="1:16" ht="17" x14ac:dyDescent="0.2">
      <c r="A117" s="252" t="s">
        <v>459</v>
      </c>
      <c r="B117" s="422"/>
      <c r="C117" s="385"/>
      <c r="D117" s="385"/>
      <c r="E117" s="385"/>
      <c r="F117" s="385"/>
      <c r="G117" s="385"/>
      <c r="H117" s="385"/>
      <c r="I117" s="36"/>
      <c r="J117" s="65"/>
      <c r="K117" s="108"/>
      <c r="L117" s="54"/>
      <c r="M117" s="389"/>
      <c r="N117" s="45"/>
    </row>
    <row r="118" spans="1:16" ht="17" x14ac:dyDescent="0.2">
      <c r="A118" s="336"/>
      <c r="B118" s="431" t="s">
        <v>234</v>
      </c>
      <c r="C118" s="149"/>
      <c r="D118" s="149"/>
      <c r="E118" s="385"/>
      <c r="F118" s="385"/>
      <c r="G118" s="385"/>
      <c r="H118" s="385"/>
      <c r="I118" s="36"/>
      <c r="J118" s="65"/>
      <c r="K118" s="108"/>
      <c r="L118" s="54"/>
      <c r="M118" s="389"/>
      <c r="N118" s="65"/>
    </row>
    <row r="119" spans="1:16" x14ac:dyDescent="0.2">
      <c r="A119" s="261" t="s">
        <v>460</v>
      </c>
      <c r="B119" s="215"/>
      <c r="C119" s="23"/>
      <c r="D119" s="23"/>
      <c r="E119" s="183"/>
      <c r="F119" s="80"/>
      <c r="G119" s="265"/>
      <c r="H119" s="183"/>
      <c r="I119" s="36"/>
      <c r="J119" s="45"/>
      <c r="K119" s="77"/>
      <c r="L119" s="44"/>
      <c r="M119" s="384"/>
      <c r="N119" s="45"/>
    </row>
    <row r="120" spans="1:16" x14ac:dyDescent="0.2">
      <c r="A120" s="261" t="s">
        <v>461</v>
      </c>
      <c r="B120" s="215"/>
      <c r="C120" s="23"/>
      <c r="D120" s="23"/>
      <c r="E120" s="183"/>
      <c r="F120" s="80"/>
      <c r="G120" s="265"/>
      <c r="H120" s="183"/>
      <c r="I120" s="36"/>
      <c r="J120" s="45"/>
      <c r="K120" s="77"/>
      <c r="L120" s="44"/>
      <c r="M120" s="384"/>
      <c r="N120" s="45"/>
    </row>
    <row r="121" spans="1:16" x14ac:dyDescent="0.2">
      <c r="A121" s="261" t="s">
        <v>462</v>
      </c>
      <c r="B121" s="215"/>
      <c r="C121" s="23"/>
      <c r="D121" s="23"/>
      <c r="E121" s="183"/>
      <c r="F121" s="80"/>
      <c r="G121" s="265"/>
      <c r="H121" s="183"/>
      <c r="I121" s="36"/>
      <c r="J121" s="45"/>
      <c r="K121" s="77"/>
      <c r="L121" s="44"/>
      <c r="M121" s="384"/>
      <c r="N121" s="45"/>
    </row>
    <row r="122" spans="1:16" x14ac:dyDescent="0.2">
      <c r="A122" s="261" t="s">
        <v>463</v>
      </c>
      <c r="B122" s="215"/>
      <c r="C122" s="23"/>
      <c r="D122" s="23"/>
      <c r="E122" s="183"/>
      <c r="F122" s="80"/>
      <c r="G122" s="265"/>
      <c r="H122" s="183"/>
      <c r="I122" s="36"/>
      <c r="J122" s="45"/>
      <c r="K122" s="77"/>
      <c r="L122" s="44"/>
      <c r="M122" s="384"/>
      <c r="N122" s="45"/>
    </row>
    <row r="123" spans="1:16" x14ac:dyDescent="0.2">
      <c r="A123" s="261" t="s">
        <v>464</v>
      </c>
      <c r="B123" s="215"/>
      <c r="C123" s="23"/>
      <c r="D123" s="23"/>
      <c r="E123" s="183"/>
      <c r="F123" s="80"/>
      <c r="G123" s="265"/>
      <c r="H123" s="183"/>
      <c r="I123" s="36"/>
      <c r="J123" s="45"/>
      <c r="K123" s="77"/>
      <c r="L123" s="44"/>
      <c r="M123" s="384"/>
      <c r="N123" s="45"/>
    </row>
    <row r="124" spans="1:16" ht="16" thickBot="1" x14ac:dyDescent="0.25">
      <c r="A124" s="262"/>
      <c r="B124" s="120"/>
      <c r="C124" s="121"/>
      <c r="D124" s="122"/>
      <c r="E124" s="123"/>
      <c r="F124" s="123"/>
      <c r="G124" s="123"/>
      <c r="H124" s="123"/>
      <c r="I124" s="118"/>
      <c r="J124" s="45"/>
      <c r="K124" s="77"/>
      <c r="L124" s="44"/>
      <c r="M124" s="7"/>
      <c r="N124" s="45"/>
    </row>
    <row r="125" spans="1:16" ht="18" thickBot="1" x14ac:dyDescent="0.25">
      <c r="A125" s="335"/>
      <c r="B125" s="433"/>
      <c r="C125" s="100"/>
      <c r="D125" s="101"/>
      <c r="E125" s="101"/>
      <c r="F125" s="100"/>
      <c r="G125" s="102"/>
      <c r="H125" s="102"/>
      <c r="I125" s="453"/>
      <c r="J125" s="49"/>
      <c r="K125" s="72"/>
      <c r="L125" s="46"/>
      <c r="M125" s="47"/>
      <c r="N125" s="49"/>
    </row>
  </sheetData>
  <sheetProtection algorithmName="SHA-512" hashValue="kP++tqTgYxTGQlKD+D9PhLXeURzQ/jzgi1U+8yftSeNdM8PQHtMWV+2XwZvR/iyOvJjs2cIlsNXT8RJxhWNFfQ==" saltValue="3anikhEWfLvfsIM+/YU4jQ==" spinCount="100000" sheet="1" formatCells="0" formatColumns="0" formatRows="0" insertHyperlinks="0"/>
  <mergeCells count="8">
    <mergeCell ref="D2:E2"/>
    <mergeCell ref="F2:G2"/>
    <mergeCell ref="I69:I70"/>
    <mergeCell ref="I114:I115"/>
    <mergeCell ref="I40:I41"/>
    <mergeCell ref="I107:I109"/>
    <mergeCell ref="I49:I51"/>
    <mergeCell ref="I58:I59"/>
  </mergeCells>
  <conditionalFormatting sqref="C26">
    <cfRule type="notContainsBlanks" dxfId="156" priority="285">
      <formula>LEN(TRIM(C26))&gt;0</formula>
    </cfRule>
  </conditionalFormatting>
  <conditionalFormatting sqref="C30">
    <cfRule type="notContainsBlanks" dxfId="155" priority="284">
      <formula>LEN(TRIM(C30))&gt;0</formula>
    </cfRule>
  </conditionalFormatting>
  <conditionalFormatting sqref="C34">
    <cfRule type="notContainsBlanks" dxfId="154" priority="283">
      <formula>LEN(TRIM(C34))&gt;0</formula>
    </cfRule>
  </conditionalFormatting>
  <conditionalFormatting sqref="C35:C47 D42:H42 E49:H49 C50:C57 M50:M64 C65:C66 M66:M90 C69:C81 D71:H74 E84:F85 C85:C111 B119:F123">
    <cfRule type="notContainsBlanks" dxfId="153" priority="12">
      <formula>LEN(TRIM(B35))&gt;0</formula>
    </cfRule>
  </conditionalFormatting>
  <conditionalFormatting sqref="C59:C64 D88:G89 D108:G109 C9:C17 H87:H89 H91:H92 E92:G92 H101:H103 E102:G103 H107:H109">
    <cfRule type="notContainsBlanks" dxfId="152" priority="643">
      <formula>LEN(TRIM(C9))&gt;0</formula>
    </cfRule>
  </conditionalFormatting>
  <conditionalFormatting sqref="C114:C115">
    <cfRule type="notContainsBlanks" dxfId="150" priority="557">
      <formula>LEN(TRIM(C114))&gt;0</formula>
    </cfRule>
  </conditionalFormatting>
  <conditionalFormatting sqref="C19:D21">
    <cfRule type="notContainsBlanks" dxfId="149" priority="299">
      <formula>LEN(TRIM(C19))&gt;0</formula>
    </cfRule>
  </conditionalFormatting>
  <conditionalFormatting sqref="C23:D25">
    <cfRule type="notContainsBlanks" dxfId="147" priority="296">
      <formula>LEN(TRIM(C23))&gt;0</formula>
    </cfRule>
  </conditionalFormatting>
  <conditionalFormatting sqref="C27:D29">
    <cfRule type="notContainsBlanks" dxfId="145" priority="293">
      <formula>LEN(TRIM(C27))&gt;0</formula>
    </cfRule>
  </conditionalFormatting>
  <conditionalFormatting sqref="C31:D33">
    <cfRule type="notContainsBlanks" dxfId="143" priority="290">
      <formula>LEN(TRIM(C31))&gt;0</formula>
    </cfRule>
  </conditionalFormatting>
  <conditionalFormatting sqref="D9:D10 D12">
    <cfRule type="notContainsBlanks" dxfId="122" priority="308">
      <formula>LEN(TRIM(D9))&gt;0</formula>
    </cfRule>
  </conditionalFormatting>
  <conditionalFormatting sqref="D11">
    <cfRule type="notContainsBlanks" dxfId="119" priority="3">
      <formula>LEN(TRIM(D11))&gt;0</formula>
    </cfRule>
  </conditionalFormatting>
  <conditionalFormatting sqref="D13">
    <cfRule type="notContainsBlanks" dxfId="118" priority="2">
      <formula>LEN(TRIM(D13))&gt;0</formula>
    </cfRule>
  </conditionalFormatting>
  <conditionalFormatting sqref="D14:D15">
    <cfRule type="notContainsBlanks" dxfId="117" priority="302">
      <formula>LEN(TRIM(D14))&gt;0</formula>
    </cfRule>
  </conditionalFormatting>
  <conditionalFormatting sqref="D16">
    <cfRule type="notContainsBlanks" dxfId="114" priority="1805">
      <formula>LEN(TRIM(D16))&gt;0</formula>
    </cfRule>
  </conditionalFormatting>
  <conditionalFormatting sqref="D35:D38">
    <cfRule type="notContainsBlanks" dxfId="107" priority="287">
      <formula>LEN(TRIM(D35))&gt;0</formula>
    </cfRule>
  </conditionalFormatting>
  <conditionalFormatting sqref="D39">
    <cfRule type="notContainsBlanks" dxfId="105" priority="671">
      <formula>LEN(TRIM(D39))&gt;0</formula>
    </cfRule>
  </conditionalFormatting>
  <conditionalFormatting sqref="D41">
    <cfRule type="notContainsBlanks" dxfId="103" priority="670">
      <formula>LEN(TRIM(D41))&gt;0</formula>
    </cfRule>
  </conditionalFormatting>
  <conditionalFormatting sqref="D43">
    <cfRule type="notContainsBlanks" dxfId="102" priority="1751">
      <formula>LEN(TRIM(D43))&gt;0</formula>
    </cfRule>
  </conditionalFormatting>
  <conditionalFormatting sqref="D45">
    <cfRule type="notContainsBlanks" dxfId="100" priority="1740">
      <formula>LEN(TRIM(D45))&gt;0</formula>
    </cfRule>
  </conditionalFormatting>
  <conditionalFormatting sqref="D47">
    <cfRule type="notContainsBlanks" dxfId="98" priority="1729">
      <formula>LEN(TRIM(D47))&gt;0</formula>
    </cfRule>
  </conditionalFormatting>
  <conditionalFormatting sqref="D50:D56">
    <cfRule type="notContainsBlanks" dxfId="97" priority="266">
      <formula>LEN(TRIM(D50))&gt;0</formula>
    </cfRule>
  </conditionalFormatting>
  <conditionalFormatting sqref="D57">
    <cfRule type="notContainsBlanks" dxfId="96" priority="515">
      <formula>LEN(TRIM(D57))&gt;0</formula>
    </cfRule>
  </conditionalFormatting>
  <conditionalFormatting sqref="D59:D63">
    <cfRule type="notContainsBlanks" dxfId="93" priority="242">
      <formula>LEN(TRIM(D59))&gt;0</formula>
    </cfRule>
  </conditionalFormatting>
  <conditionalFormatting sqref="D64">
    <cfRule type="notContainsBlanks" dxfId="92" priority="238">
      <formula>LEN(TRIM(D64))&gt;0</formula>
    </cfRule>
  </conditionalFormatting>
  <conditionalFormatting sqref="D66">
    <cfRule type="notContainsBlanks" dxfId="90" priority="1615">
      <formula>LEN(TRIM(D66))&gt;0</formula>
    </cfRule>
  </conditionalFormatting>
  <conditionalFormatting sqref="D75 D77">
    <cfRule type="notContainsBlanks" dxfId="89" priority="790">
      <formula>LEN(TRIM(D75))&gt;0</formula>
    </cfRule>
  </conditionalFormatting>
  <conditionalFormatting sqref="D79:D81">
    <cfRule type="notContainsBlanks" dxfId="86" priority="160">
      <formula>LEN(TRIM(D79))&gt;0</formula>
    </cfRule>
  </conditionalFormatting>
  <conditionalFormatting sqref="D85">
    <cfRule type="notContainsBlanks" dxfId="84" priority="129">
      <formula>LEN(TRIM(D85))&gt;0</formula>
    </cfRule>
  </conditionalFormatting>
  <conditionalFormatting sqref="D86">
    <cfRule type="notContainsBlanks" dxfId="83" priority="1397">
      <formula>LEN(TRIM(D86))&gt;0</formula>
    </cfRule>
  </conditionalFormatting>
  <conditionalFormatting sqref="D90">
    <cfRule type="notContainsBlanks" dxfId="81" priority="1396">
      <formula>LEN(TRIM(D90))&gt;0</formula>
    </cfRule>
  </conditionalFormatting>
  <conditionalFormatting sqref="D92:D94">
    <cfRule type="notContainsBlanks" dxfId="80" priority="659">
      <formula>LEN(TRIM(D92))&gt;0</formula>
    </cfRule>
  </conditionalFormatting>
  <conditionalFormatting sqref="D95">
    <cfRule type="notContainsBlanks" dxfId="78" priority="117">
      <formula>LEN(TRIM(D95))&gt;0</formula>
    </cfRule>
  </conditionalFormatting>
  <conditionalFormatting sqref="D96">
    <cfRule type="notContainsBlanks" dxfId="76" priority="1383">
      <formula>LEN(TRIM(D96))&gt;0</formula>
    </cfRule>
  </conditionalFormatting>
  <conditionalFormatting sqref="D98">
    <cfRule type="notContainsBlanks" dxfId="74" priority="1361">
      <formula>LEN(TRIM(D98))&gt;0</formula>
    </cfRule>
  </conditionalFormatting>
  <conditionalFormatting sqref="D99">
    <cfRule type="notContainsBlanks" dxfId="72" priority="101">
      <formula>LEN(TRIM(D99))&gt;0</formula>
    </cfRule>
  </conditionalFormatting>
  <conditionalFormatting sqref="D100">
    <cfRule type="notContainsBlanks" dxfId="71" priority="1359">
      <formula>LEN(TRIM(D100))&gt;0</formula>
    </cfRule>
  </conditionalFormatting>
  <conditionalFormatting sqref="D102">
    <cfRule type="notContainsBlanks" dxfId="69" priority="107">
      <formula>LEN(TRIM(D102))&gt;0</formula>
    </cfRule>
  </conditionalFormatting>
  <conditionalFormatting sqref="D103:D106">
    <cfRule type="notContainsBlanks" dxfId="68" priority="108">
      <formula>LEN(TRIM(D103))&gt;0</formula>
    </cfRule>
  </conditionalFormatting>
  <conditionalFormatting sqref="D111">
    <cfRule type="notContainsBlanks" dxfId="65" priority="1316">
      <formula>LEN(TRIM(D111))&gt;0</formula>
    </cfRule>
  </conditionalFormatting>
  <conditionalFormatting sqref="D115">
    <cfRule type="notContainsBlanks" dxfId="62" priority="1305">
      <formula>LEN(TRIM(D115))&gt;0</formula>
    </cfRule>
  </conditionalFormatting>
  <conditionalFormatting sqref="D17:F17">
    <cfRule type="notContainsBlanks" dxfId="61" priority="5">
      <formula>LEN(TRIM(D17))&gt;0</formula>
    </cfRule>
  </conditionalFormatting>
  <conditionalFormatting sqref="D40:F40">
    <cfRule type="notContainsBlanks" dxfId="60" priority="18">
      <formula>LEN(TRIM(D40))&gt;0</formula>
    </cfRule>
  </conditionalFormatting>
  <conditionalFormatting sqref="D44:F44 D46:F46 D58:F58 D65:F65 D69:F69 D76:F76 D87:F87 D91:F91 D97:F97 D101:F101 D107:F107 D110:F110 D114:F114">
    <cfRule type="notContainsBlanks" dxfId="59" priority="15">
      <formula>LEN(TRIM(D44))&gt;0</formula>
    </cfRule>
  </conditionalFormatting>
  <conditionalFormatting sqref="E18:E36 H18:H36">
    <cfRule type="notContainsBlanks" dxfId="58" priority="1832">
      <formula>LEN(TRIM(E18))&gt;0</formula>
    </cfRule>
  </conditionalFormatting>
  <conditionalFormatting sqref="E9:F9">
    <cfRule type="notContainsBlanks" dxfId="57" priority="30">
      <formula>LEN(TRIM(E9))&gt;0</formula>
    </cfRule>
  </conditionalFormatting>
  <conditionalFormatting sqref="E15:F15">
    <cfRule type="notContainsBlanks" dxfId="56" priority="27">
      <formula>LEN(TRIM(E15))&gt;0</formula>
    </cfRule>
  </conditionalFormatting>
  <conditionalFormatting sqref="E38:F38">
    <cfRule type="notContainsBlanks" dxfId="55" priority="21">
      <formula>LEN(TRIM(E38))&gt;0</formula>
    </cfRule>
  </conditionalFormatting>
  <conditionalFormatting sqref="E10:H12 C22 D70:H70">
    <cfRule type="notContainsBlanks" dxfId="54" priority="286">
      <formula>LEN(TRIM(C10))&gt;0</formula>
    </cfRule>
  </conditionalFormatting>
  <conditionalFormatting sqref="F2:G2">
    <cfRule type="notContainsBlanks" dxfId="46" priority="1193">
      <formula>LEN(TRIM(F2))&gt;0</formula>
    </cfRule>
  </conditionalFormatting>
  <conditionalFormatting sqref="G9 G15 G17 G38 G40 G44 G46 G58 G65 G69 G76 G84:G85 G87 G91 G97 G101 G107 G110 G114 G119:G123">
    <cfRule type="notContainsBlanks" dxfId="38" priority="37">
      <formula>LEN(TRIM(G9))&gt;0</formula>
    </cfRule>
  </conditionalFormatting>
  <conditionalFormatting sqref="G120:G123">
    <cfRule type="notContainsBlanks" dxfId="36" priority="9">
      <formula>LEN(TRIM(G120))&gt;0</formula>
    </cfRule>
  </conditionalFormatting>
  <conditionalFormatting sqref="G9:H9 G15:H15 G17:H17 G38:H38 G40:H40 G44:H44 G46:H46 G58:H58 G65:H65 G69:H69 G76:H76 G84:H85 G87 G91 G97:H97 G101 G107 G110:H110 G114:H114 G119:H123">
    <cfRule type="notContainsBlanks" dxfId="35" priority="40">
      <formula>LEN(TRIM(G9))&gt;0</formula>
    </cfRule>
  </conditionalFormatting>
  <conditionalFormatting sqref="M9:M48 M92:M116">
    <cfRule type="notContainsBlanks" dxfId="31" priority="260">
      <formula>LEN(TRIM(M9))&gt;0</formula>
    </cfRule>
  </conditionalFormatting>
  <conditionalFormatting sqref="M119:M123">
    <cfRule type="notContainsBlanks" dxfId="29" priority="8">
      <formula>LEN(TRIM(M119))&gt;0</formula>
    </cfRule>
  </conditionalFormatting>
  <dataValidations count="9">
    <dataValidation allowBlank="1" showInputMessage="1" showErrorMessage="1" prompt="Please record all observations / comments from this finding" sqref="E119:E123" xr:uid="{00000000-0002-0000-0600-000001000000}"/>
    <dataValidation allowBlank="1" showErrorMessage="1" prompt="Please select from the dropdown list" sqref="D119:D123" xr:uid="{00000000-0002-0000-0600-000002000000}"/>
    <dataValidation allowBlank="1" showInputMessage="1" showErrorMessage="1" promptTitle="Auditor guidance:" prompt="Please confirm that the link/file provided is complete and up-to-date." sqref="D11" xr:uid="{00000000-0002-0000-0600-000007000000}"/>
    <dataValidation allowBlank="1" showInputMessage="1" showErrorMessage="1" promptTitle="Auditor guidance:" prompt="Please complete this cell as if you were answering the questionnaire. i.e. Look at the question and answer with a comment based on what is observed during the audit." sqref="D47 D77 D57 D70 D66 D102 D64 D16 D43 D45 D41 D86 D96 D90 D92:D94 D98 D100 D111 D115 D124 D75 D39 D13" xr:uid="{00000000-0002-0000-0600-000008000000}"/>
    <dataValidation allowBlank="1" showInputMessage="1" showErrorMessage="1" prompt="Please record all observations / comments from this question (including sub-questions) in this cell" sqref="E97 E9 E17 E44 E40 E58 E65 E69 E46 E101 E107 E91 E110 E114 E87 E15 E76 E38 E42 E49 E71:E74 E84:E85" xr:uid="{00000000-0002-0000-0600-000009000000}"/>
    <dataValidation allowBlank="1" showInputMessage="1" showErrorMessage="1" prompt="Please describe any points of excellence from this question (including sub-questions)" sqref="H97 H9 H17 H44 H40 H58 H65 H69 H46 H101 H84 H107 H91 H110 H114 H85 H87 H15 H76 H119:H123 H38 H42 H49 H71:H74" xr:uid="{00000000-0002-0000-0600-00000B000000}"/>
    <dataValidation allowBlank="1" showInputMessage="1" showErrorMessage="1" prompt="Please describe the general theme of this additional finding." sqref="B119:B123" xr:uid="{00000000-0002-0000-0600-00000C000000}"/>
    <dataValidation allowBlank="1" showInputMessage="1" showErrorMessage="1" prompt="Please record all observations / comments from this question (including sub-questions) in this cell. Reference to legal requirements is mandatory in the description of finding, if applicable." sqref="G9 G15 G17 G38 G40 G44 G46 G58 G65 G69 G76 G84 G85 G87 G91 G97 G101 G107 G110 G114 G119:G123 G42 G49 G71:G74" xr:uid="{FF0D5BF4-E10C-D44F-9A15-CC1B85C8E77F}"/>
    <dataValidation allowBlank="1" showErrorMessage="1" sqref="E117:H118 E124:H124" xr:uid="{00000000-0002-0000-0600-000000000000}"/>
  </dataValidations>
  <pageMargins left="0.23622047244094491" right="0.23622047244094491" top="0.74803149606299213" bottom="0.74803149606299213" header="0.31496062992125984" footer="0.31496062992125984"/>
  <pageSetup paperSize="9" scale="67" fitToHeight="0" orientation="landscape" r:id="rId1"/>
  <headerFooter>
    <oddHeader>&amp;LPharmaceutical Supply Chain Initiative&amp;RSelf-Assessment Questionnaire and Audit Report</oddHeader>
    <oddFooter>&amp;LPage &amp;P of &amp;N&amp;R&amp;A_x000D_&amp;1#&amp;"Calibri"&amp;22&amp;KFF8939 RESTRICTED</oddFooter>
  </headerFooter>
  <extLst>
    <ext xmlns:x14="http://schemas.microsoft.com/office/spreadsheetml/2009/9/main" uri="{78C0D931-6437-407d-A8EE-F0AAD7539E65}">
      <x14:conditionalFormattings>
        <x14:conditionalFormatting xmlns:xm="http://schemas.microsoft.com/office/excel/2006/main">
          <x14:cfRule type="expression" priority="648" id="{9A250D9F-9131-E544-8D64-BE84E9D31A87}">
            <xm:f>'Overview &amp; Guidance'!#REF!="No"</xm:f>
            <x14:dxf>
              <font>
                <color theme="0" tint="-0.24994659260841701"/>
              </font>
              <fill>
                <patternFill>
                  <bgColor theme="0" tint="-0.24994659260841701"/>
                </patternFill>
              </fill>
              <border>
                <left/>
                <right/>
                <top/>
                <bottom/>
              </border>
            </x14:dxf>
          </x14:cfRule>
          <xm:sqref>C9:C10 C12</xm:sqref>
        </x14:conditionalFormatting>
        <x14:conditionalFormatting xmlns:xm="http://schemas.microsoft.com/office/excel/2006/main">
          <x14:cfRule type="expression" priority="646" id="{537DCD26-7D20-AC46-A6D6-94CF68540D04}">
            <xm:f>'Overview &amp; Guidance'!#REF!="No"</xm:f>
            <x14:dxf>
              <font>
                <color theme="0" tint="-0.24994659260841701"/>
              </font>
              <fill>
                <patternFill>
                  <bgColor theme="0" tint="-0.24994659260841701"/>
                </patternFill>
              </fill>
              <border>
                <left/>
                <right/>
                <top/>
                <bottom/>
              </border>
            </x14:dxf>
          </x14:cfRule>
          <xm:sqref>C14:C15</xm:sqref>
        </x14:conditionalFormatting>
        <x14:conditionalFormatting xmlns:xm="http://schemas.microsoft.com/office/excel/2006/main">
          <x14:cfRule type="expression" priority="644" id="{01931805-3233-2245-BB47-6EDF2877AFE7}">
            <xm:f>'Overview &amp; Guidance'!#REF!="No"</xm:f>
            <x14:dxf>
              <font>
                <color theme="0" tint="-0.24994659260841701"/>
              </font>
              <fill>
                <patternFill>
                  <bgColor theme="0" tint="-0.24994659260841701"/>
                </patternFill>
              </fill>
              <border>
                <left/>
                <right/>
                <top/>
                <bottom/>
              </border>
            </x14:dxf>
          </x14:cfRule>
          <xm:sqref>C17</xm:sqref>
        </x14:conditionalFormatting>
        <x14:conditionalFormatting xmlns:xm="http://schemas.microsoft.com/office/excel/2006/main">
          <x14:cfRule type="expression" priority="558" id="{3AFE0843-145B-AE43-926F-1C621EEE8803}">
            <xm:f>'Overview &amp; Guidance'!#REF!="No"</xm:f>
            <x14:dxf>
              <font>
                <color theme="0" tint="-0.24994659260841701"/>
              </font>
              <fill>
                <patternFill>
                  <bgColor theme="0" tint="-0.24994659260841701"/>
                </patternFill>
              </fill>
              <border>
                <left/>
                <right/>
                <top/>
                <bottom/>
              </border>
            </x14:dxf>
          </x14:cfRule>
          <xm:sqref>C114</xm:sqref>
        </x14:conditionalFormatting>
        <x14:conditionalFormatting xmlns:xm="http://schemas.microsoft.com/office/excel/2006/main">
          <x14:cfRule type="expression" priority="300" id="{4A568D7F-AD28-B24A-84D9-BA95EFC99653}">
            <xm:f>'Overview &amp; Guidance'!#REF!="No"</xm:f>
            <x14:dxf>
              <font>
                <color theme="0" tint="-0.24994659260841701"/>
              </font>
              <fill>
                <patternFill>
                  <bgColor theme="0" tint="-0.24994659260841701"/>
                </patternFill>
              </fill>
              <border>
                <left/>
                <right/>
                <top/>
                <bottom/>
              </border>
            </x14:dxf>
          </x14:cfRule>
          <xm:sqref>C19:D21</xm:sqref>
        </x14:conditionalFormatting>
        <x14:conditionalFormatting xmlns:xm="http://schemas.microsoft.com/office/excel/2006/main">
          <x14:cfRule type="expression" priority="297" id="{3B32D477-9646-4044-B9D5-93F2E65AA3D2}">
            <xm:f>'Overview &amp; Guidance'!#REF!="No"</xm:f>
            <x14:dxf>
              <font>
                <color theme="0" tint="-0.24994659260841701"/>
              </font>
              <fill>
                <patternFill>
                  <bgColor theme="0" tint="-0.24994659260841701"/>
                </patternFill>
              </fill>
              <border>
                <left/>
                <right/>
                <top/>
                <bottom/>
              </border>
            </x14:dxf>
          </x14:cfRule>
          <xm:sqref>C23:D25</xm:sqref>
        </x14:conditionalFormatting>
        <x14:conditionalFormatting xmlns:xm="http://schemas.microsoft.com/office/excel/2006/main">
          <x14:cfRule type="expression" priority="294" id="{129634D0-B215-1E4D-9E6C-C4E5747AAF8D}">
            <xm:f>'Overview &amp; Guidance'!#REF!="No"</xm:f>
            <x14:dxf>
              <font>
                <color theme="0" tint="-0.24994659260841701"/>
              </font>
              <fill>
                <patternFill>
                  <bgColor theme="0" tint="-0.24994659260841701"/>
                </patternFill>
              </fill>
              <border>
                <left/>
                <right/>
                <top/>
                <bottom/>
              </border>
            </x14:dxf>
          </x14:cfRule>
          <xm:sqref>C27:D29</xm:sqref>
        </x14:conditionalFormatting>
        <x14:conditionalFormatting xmlns:xm="http://schemas.microsoft.com/office/excel/2006/main">
          <x14:cfRule type="expression" priority="291" id="{5DEF9D2E-64FE-4E47-8D01-B933ADCEE931}">
            <xm:f>'Overview &amp; Guidance'!#REF!="No"</xm:f>
            <x14:dxf>
              <font>
                <color theme="0" tint="-0.24994659260841701"/>
              </font>
              <fill>
                <patternFill>
                  <bgColor theme="0" tint="-0.24994659260841701"/>
                </patternFill>
              </fill>
              <border>
                <left/>
                <right/>
                <top/>
                <bottom/>
              </border>
            </x14:dxf>
          </x14:cfRule>
          <xm:sqref>C31:D33</xm:sqref>
        </x14:conditionalFormatting>
        <x14:conditionalFormatting xmlns:xm="http://schemas.microsoft.com/office/excel/2006/main">
          <x14:cfRule type="expression" priority="288" id="{F9C6F0AC-8EBF-624F-8D0A-B62F77426CE4}">
            <xm:f>'Overview &amp; Guidance'!#REF!="No"</xm:f>
            <x14:dxf>
              <font>
                <color theme="0" tint="-0.24994659260841701"/>
              </font>
              <fill>
                <patternFill>
                  <bgColor theme="0" tint="-0.24994659260841701"/>
                </patternFill>
              </fill>
              <border>
                <left/>
                <right/>
                <top/>
                <bottom/>
              </border>
            </x14:dxf>
          </x14:cfRule>
          <xm:sqref>C35:D38</xm:sqref>
        </x14:conditionalFormatting>
        <x14:conditionalFormatting xmlns:xm="http://schemas.microsoft.com/office/excel/2006/main">
          <x14:cfRule type="expression" priority="281" id="{C04E28AB-70CE-044B-B483-C407A52A35B6}">
            <xm:f>'Overview &amp; Guidance'!#REF!="No"</xm:f>
            <x14:dxf>
              <font>
                <color theme="0" tint="-0.24994659260841701"/>
              </font>
              <fill>
                <patternFill>
                  <bgColor theme="0" tint="-0.24994659260841701"/>
                </patternFill>
              </fill>
              <border>
                <left/>
                <right/>
                <top/>
                <bottom/>
              </border>
            </x14:dxf>
          </x14:cfRule>
          <xm:sqref>C40:D40</xm:sqref>
        </x14:conditionalFormatting>
        <x14:conditionalFormatting xmlns:xm="http://schemas.microsoft.com/office/excel/2006/main">
          <x14:cfRule type="expression" priority="628" id="{51140C41-E0C6-DD4C-B8A5-256911489F65}">
            <xm:f>'Overview &amp; Guidance'!#REF!="No"</xm:f>
            <x14:dxf>
              <font>
                <color theme="0" tint="-0.24994659260841701"/>
              </font>
              <fill>
                <patternFill>
                  <bgColor theme="0" tint="-0.24994659260841701"/>
                </patternFill>
              </fill>
              <border>
                <left/>
                <right/>
                <top/>
                <bottom/>
              </border>
            </x14:dxf>
          </x14:cfRule>
          <xm:sqref>C42:D42 F42:G42 F49:G49 C71:D74 F71:G74</xm:sqref>
        </x14:conditionalFormatting>
        <x14:conditionalFormatting xmlns:xm="http://schemas.microsoft.com/office/excel/2006/main">
          <x14:cfRule type="expression" priority="275" id="{EFC64756-73DE-F64C-9B67-44B778F3038B}">
            <xm:f>'Overview &amp; Guidance'!#REF!="No"</xm:f>
            <x14:dxf>
              <font>
                <color theme="0" tint="-0.24994659260841701"/>
              </font>
              <fill>
                <patternFill>
                  <bgColor theme="0" tint="-0.24994659260841701"/>
                </patternFill>
              </fill>
              <border>
                <left/>
                <right/>
                <top/>
                <bottom/>
              </border>
            </x14:dxf>
          </x14:cfRule>
          <xm:sqref>C44:D44</xm:sqref>
        </x14:conditionalFormatting>
        <x14:conditionalFormatting xmlns:xm="http://schemas.microsoft.com/office/excel/2006/main">
          <x14:cfRule type="expression" priority="272" id="{DED089C4-5A81-374A-AB0B-43B8E9E40DED}">
            <xm:f>'Overview &amp; Guidance'!#REF!="No"</xm:f>
            <x14:dxf>
              <font>
                <color theme="0" tint="-0.24994659260841701"/>
              </font>
              <fill>
                <patternFill>
                  <bgColor theme="0" tint="-0.24994659260841701"/>
                </patternFill>
              </fill>
              <border>
                <left/>
                <right/>
                <top/>
                <bottom/>
              </border>
            </x14:dxf>
          </x14:cfRule>
          <xm:sqref>C46:D46</xm:sqref>
        </x14:conditionalFormatting>
        <x14:conditionalFormatting xmlns:xm="http://schemas.microsoft.com/office/excel/2006/main">
          <x14:cfRule type="expression" priority="267" id="{D76BD265-66AB-FE4C-8DA6-8005E210ED86}">
            <xm:f>'Overview &amp; Guidance'!#REF!="No"</xm:f>
            <x14:dxf>
              <font>
                <color theme="0" tint="-0.24994659260841701"/>
              </font>
              <fill>
                <patternFill>
                  <bgColor theme="0" tint="-0.24994659260841701"/>
                </patternFill>
              </fill>
              <border>
                <left/>
                <right/>
                <top/>
                <bottom/>
              </border>
            </x14:dxf>
          </x14:cfRule>
          <xm:sqref>C50:D56</xm:sqref>
        </x14:conditionalFormatting>
        <x14:conditionalFormatting xmlns:xm="http://schemas.microsoft.com/office/excel/2006/main">
          <x14:cfRule type="expression" priority="243" id="{550CF65D-20D5-114D-86F3-F2126D8ACF85}">
            <xm:f>'Overview &amp; Guidance'!#REF!="No"</xm:f>
            <x14:dxf>
              <font>
                <color theme="0" tint="-0.24994659260841701"/>
              </font>
              <fill>
                <patternFill>
                  <bgColor theme="0" tint="-0.24994659260841701"/>
                </patternFill>
              </fill>
              <border>
                <left/>
                <right/>
                <top/>
                <bottom/>
              </border>
            </x14:dxf>
          </x14:cfRule>
          <xm:sqref>C59:D63</xm:sqref>
        </x14:conditionalFormatting>
        <x14:conditionalFormatting xmlns:xm="http://schemas.microsoft.com/office/excel/2006/main">
          <x14:cfRule type="expression" priority="221" id="{7E0C3448-22D8-964F-8EC0-22F97BA90776}">
            <xm:f>'Overview &amp; Guidance'!#REF!="No"</xm:f>
            <x14:dxf>
              <font>
                <color theme="0" tint="-0.24994659260841701"/>
              </font>
              <fill>
                <patternFill>
                  <bgColor theme="0" tint="-0.24994659260841701"/>
                </patternFill>
              </fill>
              <border>
                <left/>
                <right/>
                <top/>
                <bottom/>
              </border>
            </x14:dxf>
          </x14:cfRule>
          <xm:sqref>C65:D65</xm:sqref>
        </x14:conditionalFormatting>
        <x14:conditionalFormatting xmlns:xm="http://schemas.microsoft.com/office/excel/2006/main">
          <x14:cfRule type="expression" priority="476" id="{4AA10BD3-2794-CF4D-B00F-B57B21B2A1A1}">
            <xm:f>'Overview &amp; Guidance'!#REF!="No"</xm:f>
            <x14:dxf>
              <font>
                <color theme="0" tint="-0.24994659260841701"/>
              </font>
              <fill>
                <patternFill>
                  <bgColor theme="0" tint="-0.24994659260841701"/>
                </patternFill>
              </fill>
              <border>
                <left/>
                <right/>
                <top/>
                <bottom/>
              </border>
            </x14:dxf>
          </x14:cfRule>
          <xm:sqref>C69:D69</xm:sqref>
        </x14:conditionalFormatting>
        <x14:conditionalFormatting xmlns:xm="http://schemas.microsoft.com/office/excel/2006/main">
          <x14:cfRule type="expression" priority="170" id="{66263CB5-4F17-654C-83DE-5EE3D0FD90D2}">
            <xm:f>'Overview &amp; Guidance'!#REF!="No"</xm:f>
            <x14:dxf>
              <font>
                <color theme="0" tint="-0.24994659260841701"/>
              </font>
              <fill>
                <patternFill>
                  <bgColor theme="0" tint="-0.24994659260841701"/>
                </patternFill>
              </fill>
              <border>
                <left/>
                <right/>
                <top/>
                <bottom/>
              </border>
            </x14:dxf>
          </x14:cfRule>
          <xm:sqref>C76:D76</xm:sqref>
        </x14:conditionalFormatting>
        <x14:conditionalFormatting xmlns:xm="http://schemas.microsoft.com/office/excel/2006/main">
          <x14:cfRule type="expression" priority="161" id="{EE475D89-D9A2-1F4D-B303-56BBFBABAEDF}">
            <xm:f>'Overview &amp; Guidance'!#REF!="No"</xm:f>
            <x14:dxf>
              <font>
                <color theme="0" tint="-0.24994659260841701"/>
              </font>
              <fill>
                <patternFill>
                  <bgColor theme="0" tint="-0.24994659260841701"/>
                </patternFill>
              </fill>
              <border>
                <left/>
                <right/>
                <top/>
                <bottom/>
              </border>
            </x14:dxf>
          </x14:cfRule>
          <xm:sqref>C79:D81</xm:sqref>
        </x14:conditionalFormatting>
        <x14:conditionalFormatting xmlns:xm="http://schemas.microsoft.com/office/excel/2006/main">
          <x14:cfRule type="expression" priority="130" id="{6FCA89A7-4B11-D54B-9C0C-14C19E6E4F5B}">
            <xm:f>'Overview &amp; Guidance'!#REF!="No"</xm:f>
            <x14:dxf>
              <font>
                <color theme="0" tint="-0.24994659260841701"/>
              </font>
              <fill>
                <patternFill>
                  <bgColor theme="0" tint="-0.24994659260841701"/>
                </patternFill>
              </fill>
              <border>
                <left/>
                <right/>
                <top/>
                <bottom/>
              </border>
            </x14:dxf>
          </x14:cfRule>
          <xm:sqref>C85:D85</xm:sqref>
        </x14:conditionalFormatting>
        <x14:conditionalFormatting xmlns:xm="http://schemas.microsoft.com/office/excel/2006/main">
          <x14:cfRule type="expression" priority="121" id="{3E306A87-7F0B-A449-BF28-E0D1DAA20F6D}">
            <xm:f>'Overview &amp; Guidance'!#REF!="No"</xm:f>
            <x14:dxf>
              <font>
                <color theme="0" tint="-0.24994659260841701"/>
              </font>
              <fill>
                <patternFill>
                  <bgColor theme="0" tint="-0.24994659260841701"/>
                </patternFill>
              </fill>
              <border>
                <left/>
                <right/>
                <top/>
                <bottom/>
              </border>
            </x14:dxf>
          </x14:cfRule>
          <xm:sqref>C87:D89</xm:sqref>
        </x14:conditionalFormatting>
        <x14:conditionalFormatting xmlns:xm="http://schemas.microsoft.com/office/excel/2006/main">
          <x14:cfRule type="expression" priority="382" id="{E0B52D74-AD1F-A64C-868B-90342493F259}">
            <xm:f>'Overview &amp; Guidance'!#REF!="No"</xm:f>
            <x14:dxf>
              <font>
                <color theme="0" tint="-0.24994659260841701"/>
              </font>
              <fill>
                <patternFill>
                  <bgColor theme="0" tint="-0.24994659260841701"/>
                </patternFill>
              </fill>
              <border>
                <left/>
                <right/>
                <top/>
                <bottom/>
              </border>
            </x14:dxf>
          </x14:cfRule>
          <xm:sqref>C91:D91</xm:sqref>
        </x14:conditionalFormatting>
        <x14:conditionalFormatting xmlns:xm="http://schemas.microsoft.com/office/excel/2006/main">
          <x14:cfRule type="expression" priority="99" id="{C1E4B1D5-7AE2-C64F-926D-EF30F3920A72}">
            <xm:f>'Overview &amp; Guidance'!#REF!="No"</xm:f>
            <x14:dxf>
              <font>
                <color theme="0" tint="-0.24994659260841701"/>
              </font>
              <fill>
                <patternFill>
                  <bgColor theme="0" tint="-0.24994659260841701"/>
                </patternFill>
              </fill>
              <border>
                <left/>
                <right/>
                <top/>
                <bottom/>
              </border>
            </x14:dxf>
          </x14:cfRule>
          <xm:sqref>C97:D97</xm:sqref>
        </x14:conditionalFormatting>
        <x14:conditionalFormatting xmlns:xm="http://schemas.microsoft.com/office/excel/2006/main">
          <x14:cfRule type="expression" priority="102" id="{4E2E19CA-96DB-6B4B-8FA3-D98F5B64C3C2}">
            <xm:f>'Overview &amp; Guidance'!#REF!="No"</xm:f>
            <x14:dxf>
              <font>
                <color theme="0" tint="-0.24994659260841701"/>
              </font>
              <fill>
                <patternFill>
                  <bgColor theme="0" tint="-0.24994659260841701"/>
                </patternFill>
              </fill>
              <border>
                <left/>
                <right/>
                <top/>
                <bottom/>
              </border>
            </x14:dxf>
          </x14:cfRule>
          <xm:sqref>C99:D99</xm:sqref>
        </x14:conditionalFormatting>
        <x14:conditionalFormatting xmlns:xm="http://schemas.microsoft.com/office/excel/2006/main">
          <x14:cfRule type="expression" priority="105" id="{10E23455-DE7B-5A4D-B86A-BE5EB570C934}">
            <xm:f>'Overview &amp; Guidance'!#REF!="No"</xm:f>
            <x14:dxf>
              <font>
                <color theme="0" tint="-0.24994659260841701"/>
              </font>
              <fill>
                <patternFill>
                  <bgColor theme="0" tint="-0.24994659260841701"/>
                </patternFill>
              </fill>
              <border>
                <left/>
                <right/>
                <top/>
                <bottom/>
              </border>
            </x14:dxf>
          </x14:cfRule>
          <xm:sqref>C101:D101</xm:sqref>
        </x14:conditionalFormatting>
        <x14:conditionalFormatting xmlns:xm="http://schemas.microsoft.com/office/excel/2006/main">
          <x14:cfRule type="expression" priority="109" id="{9D037469-C5D6-0746-B24F-FA242E126443}">
            <xm:f>'Overview &amp; Guidance'!#REF!="No"</xm:f>
            <x14:dxf>
              <font>
                <color theme="0" tint="-0.24994659260841701"/>
              </font>
              <fill>
                <patternFill>
                  <bgColor theme="0" tint="-0.24994659260841701"/>
                </patternFill>
              </fill>
              <border>
                <left/>
                <right/>
                <top/>
                <bottom/>
              </border>
            </x14:dxf>
          </x14:cfRule>
          <xm:sqref>C103:D106</xm:sqref>
        </x14:conditionalFormatting>
        <x14:conditionalFormatting xmlns:xm="http://schemas.microsoft.com/office/excel/2006/main">
          <x14:cfRule type="expression" priority="112" id="{E1406AEC-0AB4-764A-8640-F81B830809EA}">
            <xm:f>'Overview &amp; Guidance'!#REF!="No"</xm:f>
            <x14:dxf>
              <font>
                <color theme="0" tint="-0.24994659260841701"/>
              </font>
              <fill>
                <patternFill>
                  <bgColor theme="0" tint="-0.24994659260841701"/>
                </patternFill>
              </fill>
              <border>
                <left/>
                <right/>
                <top/>
                <bottom/>
              </border>
            </x14:dxf>
          </x14:cfRule>
          <xm:sqref>C108:D110</xm:sqref>
        </x14:conditionalFormatting>
        <x14:conditionalFormatting xmlns:xm="http://schemas.microsoft.com/office/excel/2006/main">
          <x14:cfRule type="expression" priority="309" id="{DAA8C573-B4A0-9F46-A7C6-8C710300ED4A}">
            <xm:f>'Overview &amp; Guidance'!#REF!="No"</xm:f>
            <x14:dxf>
              <font>
                <color theme="0" tint="-0.24994659260841701"/>
              </font>
              <fill>
                <patternFill>
                  <bgColor theme="0" tint="-0.24994659260841701"/>
                </patternFill>
              </fill>
              <border>
                <left/>
                <right/>
                <top/>
                <bottom/>
              </border>
            </x14:dxf>
          </x14:cfRule>
          <x14:cfRule type="expression" priority="310" id="{C3840941-F0BC-E942-8024-F8D8C7010877}">
            <xm:f>'Overview &amp; Guidance'!#REF!="No"</xm:f>
            <x14:dxf>
              <font>
                <color theme="0" tint="-4.9989318521683403E-2"/>
              </font>
              <fill>
                <patternFill>
                  <bgColor theme="0" tint="-4.9989318521683403E-2"/>
                </patternFill>
              </fill>
              <border>
                <left/>
                <right/>
                <top/>
                <bottom/>
                <vertical/>
                <horizontal/>
              </border>
            </x14:dxf>
          </x14:cfRule>
          <xm:sqref>D9:D10 D12</xm:sqref>
        </x14:conditionalFormatting>
        <x14:conditionalFormatting xmlns:xm="http://schemas.microsoft.com/office/excel/2006/main">
          <x14:cfRule type="expression" priority="303" id="{A2D26933-C03A-5B43-B106-16B554C6B262}">
            <xm:f>'Overview &amp; Guidance'!#REF!="No"</xm:f>
            <x14:dxf>
              <font>
                <color theme="0" tint="-0.24994659260841701"/>
              </font>
              <fill>
                <patternFill>
                  <bgColor theme="0" tint="-0.24994659260841701"/>
                </patternFill>
              </fill>
              <border>
                <left/>
                <right/>
                <top/>
                <bottom/>
              </border>
            </x14:dxf>
          </x14:cfRule>
          <x14:cfRule type="expression" priority="304" id="{0A263761-11F6-7B4F-B5F3-D896C26C1D43}">
            <xm:f>'Overview &amp; Guidance'!#REF!="No"</xm:f>
            <x14:dxf>
              <font>
                <color theme="0" tint="-4.9989318521683403E-2"/>
              </font>
              <fill>
                <patternFill>
                  <bgColor theme="0" tint="-4.9989318521683403E-2"/>
                </patternFill>
              </fill>
              <border>
                <left/>
                <right/>
                <top/>
                <bottom/>
                <vertical/>
                <horizontal/>
              </border>
            </x14:dxf>
          </x14:cfRule>
          <xm:sqref>D14:D15</xm:sqref>
        </x14:conditionalFormatting>
        <x14:conditionalFormatting xmlns:xm="http://schemas.microsoft.com/office/excel/2006/main">
          <x14:cfRule type="expression" priority="6" id="{E361B7D1-2F1C-7A41-9923-00CE6E37B57A}">
            <xm:f>'Overview &amp; Guidance'!#REF!="No"</xm:f>
            <x14:dxf>
              <font>
                <color theme="0" tint="-0.24994659260841701"/>
              </font>
              <fill>
                <patternFill>
                  <bgColor theme="0" tint="-0.24994659260841701"/>
                </patternFill>
              </fill>
              <border>
                <left/>
                <right/>
                <top/>
                <bottom/>
              </border>
            </x14:dxf>
          </x14:cfRule>
          <x14:cfRule type="expression" priority="7" id="{4029A998-4203-2D44-B11E-50442709B023}">
            <xm:f>'Overview &amp; Guidance'!#REF!="No"</xm:f>
            <x14:dxf>
              <font>
                <color theme="0" tint="-4.9989318521683403E-2"/>
              </font>
              <fill>
                <patternFill>
                  <bgColor theme="0" tint="-4.9989318521683403E-2"/>
                </patternFill>
              </fill>
              <border>
                <left/>
                <right/>
                <top/>
                <bottom/>
                <vertical/>
                <horizontal/>
              </border>
            </x14:dxf>
          </x14:cfRule>
          <xm:sqref>D17</xm:sqref>
        </x14:conditionalFormatting>
        <x14:conditionalFormatting xmlns:xm="http://schemas.microsoft.com/office/excel/2006/main">
          <x14:cfRule type="expression" priority="301" id="{BD6E1C3B-41F0-174D-968A-FE7C518E9472}">
            <xm:f>'Overview &amp; Guidance'!#REF!="No"</xm:f>
            <x14:dxf>
              <font>
                <color theme="0" tint="-4.9989318521683403E-2"/>
              </font>
              <fill>
                <patternFill>
                  <bgColor theme="0" tint="-4.9989318521683403E-2"/>
                </patternFill>
              </fill>
              <border>
                <left/>
                <right/>
                <top/>
                <bottom/>
                <vertical/>
                <horizontal/>
              </border>
            </x14:dxf>
          </x14:cfRule>
          <xm:sqref>D19:D21</xm:sqref>
        </x14:conditionalFormatting>
        <x14:conditionalFormatting xmlns:xm="http://schemas.microsoft.com/office/excel/2006/main">
          <x14:cfRule type="expression" priority="298" id="{351973D0-EA03-9340-9EA9-4ED737E48782}">
            <xm:f>'Overview &amp; Guidance'!#REF!="No"</xm:f>
            <x14:dxf>
              <font>
                <color theme="0" tint="-4.9989318521683403E-2"/>
              </font>
              <fill>
                <patternFill>
                  <bgColor theme="0" tint="-4.9989318521683403E-2"/>
                </patternFill>
              </fill>
              <border>
                <left/>
                <right/>
                <top/>
                <bottom/>
                <vertical/>
                <horizontal/>
              </border>
            </x14:dxf>
          </x14:cfRule>
          <xm:sqref>D23:D25</xm:sqref>
        </x14:conditionalFormatting>
        <x14:conditionalFormatting xmlns:xm="http://schemas.microsoft.com/office/excel/2006/main">
          <x14:cfRule type="expression" priority="295" id="{9BE3BF33-FD2A-A54D-9FCD-AAF8D64CC82C}">
            <xm:f>'Overview &amp; Guidance'!#REF!="No"</xm:f>
            <x14:dxf>
              <font>
                <color theme="0" tint="-4.9989318521683403E-2"/>
              </font>
              <fill>
                <patternFill>
                  <bgColor theme="0" tint="-4.9989318521683403E-2"/>
                </patternFill>
              </fill>
              <border>
                <left/>
                <right/>
                <top/>
                <bottom/>
                <vertical/>
                <horizontal/>
              </border>
            </x14:dxf>
          </x14:cfRule>
          <xm:sqref>D27:D29</xm:sqref>
        </x14:conditionalFormatting>
        <x14:conditionalFormatting xmlns:xm="http://schemas.microsoft.com/office/excel/2006/main">
          <x14:cfRule type="expression" priority="292" id="{BE56B478-B7A5-0846-9209-C4795CFC8E9F}">
            <xm:f>'Overview &amp; Guidance'!#REF!="No"</xm:f>
            <x14:dxf>
              <font>
                <color theme="0" tint="-4.9989318521683403E-2"/>
              </font>
              <fill>
                <patternFill>
                  <bgColor theme="0" tint="-4.9989318521683403E-2"/>
                </patternFill>
              </fill>
              <border>
                <left/>
                <right/>
                <top/>
                <bottom/>
                <vertical/>
                <horizontal/>
              </border>
            </x14:dxf>
          </x14:cfRule>
          <xm:sqref>D31:D33</xm:sqref>
        </x14:conditionalFormatting>
        <x14:conditionalFormatting xmlns:xm="http://schemas.microsoft.com/office/excel/2006/main">
          <x14:cfRule type="expression" priority="289" id="{6252304D-984A-084D-AA3D-D493B36BFEB8}">
            <xm:f>'Overview &amp; Guidance'!#REF!="No"</xm:f>
            <x14:dxf>
              <font>
                <color theme="0" tint="-4.9989318521683403E-2"/>
              </font>
              <fill>
                <patternFill>
                  <bgColor theme="0" tint="-4.9989318521683403E-2"/>
                </patternFill>
              </fill>
              <border>
                <left/>
                <right/>
                <top/>
                <bottom/>
                <vertical/>
                <horizontal/>
              </border>
            </x14:dxf>
          </x14:cfRule>
          <xm:sqref>D35:D38</xm:sqref>
        </x14:conditionalFormatting>
        <x14:conditionalFormatting xmlns:xm="http://schemas.microsoft.com/office/excel/2006/main">
          <x14:cfRule type="expression" priority="282" id="{F61AA2FF-69B0-7C49-92E3-3F145F6354D4}">
            <xm:f>'Overview &amp; Guidance'!#REF!="No"</xm:f>
            <x14:dxf>
              <font>
                <color theme="0" tint="-4.9989318521683403E-2"/>
              </font>
              <fill>
                <patternFill>
                  <bgColor theme="0" tint="-4.9989318521683403E-2"/>
                </patternFill>
              </fill>
              <border>
                <left/>
                <right/>
                <top/>
                <bottom/>
                <vertical/>
                <horizontal/>
              </border>
            </x14:dxf>
          </x14:cfRule>
          <xm:sqref>D40 D42 F42 F49 D71:D73 F71:F74</xm:sqref>
        </x14:conditionalFormatting>
        <x14:conditionalFormatting xmlns:xm="http://schemas.microsoft.com/office/excel/2006/main">
          <x14:cfRule type="expression" priority="276" id="{E69F5BED-5CAB-B141-9FA8-B4EA4E40C6F9}">
            <xm:f>'Overview &amp; Guidance'!#REF!="No"</xm:f>
            <x14:dxf>
              <font>
                <color theme="0" tint="-4.9989318521683403E-2"/>
              </font>
              <fill>
                <patternFill>
                  <bgColor theme="0" tint="-4.9989318521683403E-2"/>
                </patternFill>
              </fill>
              <border>
                <left/>
                <right/>
                <top/>
                <bottom/>
                <vertical/>
                <horizontal/>
              </border>
            </x14:dxf>
          </x14:cfRule>
          <xm:sqref>D44</xm:sqref>
        </x14:conditionalFormatting>
        <x14:conditionalFormatting xmlns:xm="http://schemas.microsoft.com/office/excel/2006/main">
          <x14:cfRule type="expression" priority="273" id="{AB365D10-6C9B-E147-9592-CF52613EE613}">
            <xm:f>'Overview &amp; Guidance'!#REF!="No"</xm:f>
            <x14:dxf>
              <font>
                <color theme="0" tint="-4.9989318521683403E-2"/>
              </font>
              <fill>
                <patternFill>
                  <bgColor theme="0" tint="-4.9989318521683403E-2"/>
                </patternFill>
              </fill>
              <border>
                <left/>
                <right/>
                <top/>
                <bottom/>
                <vertical/>
                <horizontal/>
              </border>
            </x14:dxf>
          </x14:cfRule>
          <xm:sqref>D46</xm:sqref>
        </x14:conditionalFormatting>
        <x14:conditionalFormatting xmlns:xm="http://schemas.microsoft.com/office/excel/2006/main">
          <x14:cfRule type="expression" priority="500" id="{C6643098-831C-4249-91A2-2FBBDDE309FB}">
            <xm:f>'Overview &amp; Guidance'!#REF!="No"</xm:f>
            <x14:dxf>
              <font>
                <color theme="0" tint="-0.24994659260841701"/>
              </font>
              <fill>
                <patternFill>
                  <bgColor theme="0" tint="-0.24994659260841701"/>
                </patternFill>
              </fill>
              <border>
                <left/>
                <right/>
                <top/>
                <bottom/>
              </border>
            </x14:dxf>
          </x14:cfRule>
          <xm:sqref>D58</xm:sqref>
        </x14:conditionalFormatting>
        <x14:conditionalFormatting xmlns:xm="http://schemas.microsoft.com/office/excel/2006/main">
          <x14:cfRule type="expression" priority="244" id="{93765FBC-C57F-3B4B-96B9-93597FC6E5F6}">
            <xm:f>'Overview &amp; Guidance'!#REF!="No"</xm:f>
            <x14:dxf>
              <font>
                <color theme="0" tint="-4.9989318521683403E-2"/>
              </font>
              <fill>
                <patternFill>
                  <bgColor theme="0" tint="-4.9989318521683403E-2"/>
                </patternFill>
              </fill>
              <border>
                <left/>
                <right/>
                <top/>
                <bottom/>
                <vertical/>
                <horizontal/>
              </border>
            </x14:dxf>
          </x14:cfRule>
          <xm:sqref>D59:D63</xm:sqref>
        </x14:conditionalFormatting>
        <x14:conditionalFormatting xmlns:xm="http://schemas.microsoft.com/office/excel/2006/main">
          <x14:cfRule type="expression" priority="222" id="{CC009342-49CD-624F-8D3C-39F5FBE1C34B}">
            <xm:f>'Overview &amp; Guidance'!#REF!="No"</xm:f>
            <x14:dxf>
              <font>
                <color theme="0" tint="-4.9989318521683403E-2"/>
              </font>
              <fill>
                <patternFill>
                  <bgColor theme="0" tint="-4.9989318521683403E-2"/>
                </patternFill>
              </fill>
              <border>
                <left/>
                <right/>
                <top/>
                <bottom/>
                <vertical/>
                <horizontal/>
              </border>
            </x14:dxf>
          </x14:cfRule>
          <xm:sqref>D65</xm:sqref>
        </x14:conditionalFormatting>
        <x14:conditionalFormatting xmlns:xm="http://schemas.microsoft.com/office/excel/2006/main">
          <x14:cfRule type="expression" priority="171" id="{6BDFE90E-8838-CB42-AE0B-E2E615FEE602}">
            <xm:f>'Overview &amp; Guidance'!#REF!="No"</xm:f>
            <x14:dxf>
              <font>
                <color theme="0" tint="-4.9989318521683403E-2"/>
              </font>
              <fill>
                <patternFill>
                  <bgColor theme="0" tint="-4.9989318521683403E-2"/>
                </patternFill>
              </fill>
              <border>
                <left/>
                <right/>
                <top/>
                <bottom/>
                <vertical/>
                <horizontal/>
              </border>
            </x14:dxf>
          </x14:cfRule>
          <xm:sqref>D76</xm:sqref>
        </x14:conditionalFormatting>
        <x14:conditionalFormatting xmlns:xm="http://schemas.microsoft.com/office/excel/2006/main">
          <x14:cfRule type="expression" priority="162" id="{B6ADACF7-7BB1-D446-BD56-90322B1291C7}">
            <xm:f>'Overview &amp; Guidance'!#REF!="No"</xm:f>
            <x14:dxf>
              <font>
                <color theme="0" tint="-4.9989318521683403E-2"/>
              </font>
              <fill>
                <patternFill>
                  <bgColor theme="0" tint="-4.9989318521683403E-2"/>
                </patternFill>
              </fill>
              <border>
                <left/>
                <right/>
                <top/>
                <bottom/>
                <vertical/>
                <horizontal/>
              </border>
            </x14:dxf>
          </x14:cfRule>
          <xm:sqref>D79:D81</xm:sqref>
        </x14:conditionalFormatting>
        <x14:conditionalFormatting xmlns:xm="http://schemas.microsoft.com/office/excel/2006/main">
          <x14:cfRule type="expression" priority="131" id="{6D126414-F8D9-1E40-B223-109C521B196F}">
            <xm:f>'Overview &amp; Guidance'!#REF!="No"</xm:f>
            <x14:dxf>
              <font>
                <color theme="0" tint="-4.9989318521683403E-2"/>
              </font>
              <fill>
                <patternFill>
                  <bgColor theme="0" tint="-4.9989318521683403E-2"/>
                </patternFill>
              </fill>
              <border>
                <left/>
                <right/>
                <top/>
                <bottom/>
                <vertical/>
                <horizontal/>
              </border>
            </x14:dxf>
          </x14:cfRule>
          <xm:sqref>D85</xm:sqref>
        </x14:conditionalFormatting>
        <x14:conditionalFormatting xmlns:xm="http://schemas.microsoft.com/office/excel/2006/main">
          <x14:cfRule type="expression" priority="122" id="{DE860D3A-9871-7142-957D-489FAF2DFE40}">
            <xm:f>'Overview &amp; Guidance'!#REF!="No"</xm:f>
            <x14:dxf>
              <font>
                <color theme="0" tint="-4.9989318521683403E-2"/>
              </font>
              <fill>
                <patternFill>
                  <bgColor theme="0" tint="-4.9989318521683403E-2"/>
                </patternFill>
              </fill>
              <border>
                <left/>
                <right/>
                <top/>
                <bottom/>
                <vertical/>
                <horizontal/>
              </border>
            </x14:dxf>
          </x14:cfRule>
          <xm:sqref>D87:D89</xm:sqref>
        </x14:conditionalFormatting>
        <x14:conditionalFormatting xmlns:xm="http://schemas.microsoft.com/office/excel/2006/main">
          <x14:cfRule type="expression" priority="118" id="{08C8F8BE-ACEC-8249-8990-6F6B14767CA2}">
            <xm:f>'Overview &amp; Guidance'!#REF!="No"</xm:f>
            <x14:dxf>
              <font>
                <color theme="0" tint="-0.24994659260841701"/>
              </font>
              <fill>
                <patternFill>
                  <bgColor theme="0" tint="-0.24994659260841701"/>
                </patternFill>
              </fill>
              <border>
                <left/>
                <right/>
                <top/>
                <bottom/>
              </border>
            </x14:dxf>
          </x14:cfRule>
          <x14:cfRule type="expression" priority="119" id="{E197A236-9058-1040-A5FB-50121E0F5C39}">
            <xm:f>'Overview &amp; Guidance'!#REF!="No"</xm:f>
            <x14:dxf>
              <font>
                <color theme="0" tint="-4.9989318521683403E-2"/>
              </font>
              <fill>
                <patternFill>
                  <bgColor theme="0" tint="-4.9989318521683403E-2"/>
                </patternFill>
              </fill>
              <border>
                <left/>
                <right/>
                <top/>
                <bottom/>
                <vertical/>
                <horizontal/>
              </border>
            </x14:dxf>
          </x14:cfRule>
          <xm:sqref>D95</xm:sqref>
        </x14:conditionalFormatting>
        <x14:conditionalFormatting xmlns:xm="http://schemas.microsoft.com/office/excel/2006/main">
          <x14:cfRule type="expression" priority="100" id="{4F94FE4C-3C24-1C4F-A4DC-6267950BA1B7}">
            <xm:f>'Overview &amp; Guidance'!#REF!="No"</xm:f>
            <x14:dxf>
              <font>
                <color theme="0" tint="-4.9989318521683403E-2"/>
              </font>
              <fill>
                <patternFill>
                  <bgColor theme="0" tint="-4.9989318521683403E-2"/>
                </patternFill>
              </fill>
              <border>
                <left/>
                <right/>
                <top/>
                <bottom/>
                <vertical/>
                <horizontal/>
              </border>
            </x14:dxf>
          </x14:cfRule>
          <xm:sqref>D97</xm:sqref>
        </x14:conditionalFormatting>
        <x14:conditionalFormatting xmlns:xm="http://schemas.microsoft.com/office/excel/2006/main">
          <x14:cfRule type="expression" priority="103" id="{5FB0CDE3-B419-4142-A898-2871F9F89656}">
            <xm:f>'Overview &amp; Guidance'!#REF!="No"</xm:f>
            <x14:dxf>
              <font>
                <color theme="0" tint="-4.9989318521683403E-2"/>
              </font>
              <fill>
                <patternFill>
                  <bgColor theme="0" tint="-4.9989318521683403E-2"/>
                </patternFill>
              </fill>
              <border>
                <left/>
                <right/>
                <top/>
                <bottom/>
                <vertical/>
                <horizontal/>
              </border>
            </x14:dxf>
          </x14:cfRule>
          <xm:sqref>D99</xm:sqref>
        </x14:conditionalFormatting>
        <x14:conditionalFormatting xmlns:xm="http://schemas.microsoft.com/office/excel/2006/main">
          <x14:cfRule type="expression" priority="106" id="{E4837378-62C8-EE48-813F-F08B41249953}">
            <xm:f>'Overview &amp; Guidance'!#REF!="No"</xm:f>
            <x14:dxf>
              <font>
                <color theme="0" tint="-4.9989318521683403E-2"/>
              </font>
              <fill>
                <patternFill>
                  <bgColor theme="0" tint="-4.9989318521683403E-2"/>
                </patternFill>
              </fill>
              <border>
                <left/>
                <right/>
                <top/>
                <bottom/>
                <vertical/>
                <horizontal/>
              </border>
            </x14:dxf>
          </x14:cfRule>
          <xm:sqref>D101</xm:sqref>
        </x14:conditionalFormatting>
        <x14:conditionalFormatting xmlns:xm="http://schemas.microsoft.com/office/excel/2006/main">
          <x14:cfRule type="expression" priority="110" id="{80CDAEB9-1124-3044-839E-1A0DF317BAB5}">
            <xm:f>'Overview &amp; Guidance'!#REF!="No"</xm:f>
            <x14:dxf>
              <font>
                <color theme="0" tint="-4.9989318521683403E-2"/>
              </font>
              <fill>
                <patternFill>
                  <bgColor theme="0" tint="-4.9989318521683403E-2"/>
                </patternFill>
              </fill>
              <border>
                <left/>
                <right/>
                <top/>
                <bottom/>
                <vertical/>
                <horizontal/>
              </border>
            </x14:dxf>
          </x14:cfRule>
          <xm:sqref>D103:D106</xm:sqref>
        </x14:conditionalFormatting>
        <x14:conditionalFormatting xmlns:xm="http://schemas.microsoft.com/office/excel/2006/main">
          <x14:cfRule type="expression" priority="113" id="{9AD92C5F-36D0-DD4C-AD96-936CE2BDD80E}">
            <xm:f>'Overview &amp; Guidance'!#REF!="No"</xm:f>
            <x14:dxf>
              <font>
                <color theme="0" tint="-4.9989318521683403E-2"/>
              </font>
              <fill>
                <patternFill>
                  <bgColor theme="0" tint="-4.9989318521683403E-2"/>
                </patternFill>
              </fill>
              <border>
                <left/>
                <right/>
                <top/>
                <bottom/>
                <vertical/>
                <horizontal/>
              </border>
            </x14:dxf>
          </x14:cfRule>
          <xm:sqref>D108:D109</xm:sqref>
        </x14:conditionalFormatting>
        <x14:conditionalFormatting xmlns:xm="http://schemas.microsoft.com/office/excel/2006/main">
          <x14:cfRule type="expression" priority="96" id="{F8F854C8-455F-0848-9861-2C5FB0D1946B}">
            <xm:f>'Overview &amp; Guidance'!#REF!="No"</xm:f>
            <x14:dxf>
              <font>
                <color theme="0" tint="-0.24994659260841701"/>
              </font>
              <fill>
                <patternFill>
                  <bgColor theme="0" tint="-0.24994659260841701"/>
                </patternFill>
              </fill>
              <border>
                <left/>
                <right/>
                <top/>
                <bottom/>
              </border>
            </x14:dxf>
          </x14:cfRule>
          <x14:cfRule type="expression" priority="97" id="{7972902E-1E0A-C74F-A4B3-725ACB7D47C3}">
            <xm:f>'Overview &amp; Guidance'!#REF!="No"</xm:f>
            <x14:dxf>
              <font>
                <color theme="0" tint="-4.9989318521683403E-2"/>
              </font>
              <fill>
                <patternFill>
                  <bgColor theme="0" tint="-4.9989318521683403E-2"/>
                </patternFill>
              </fill>
              <border>
                <left/>
                <right/>
                <top/>
                <bottom/>
                <vertical/>
                <horizontal/>
              </border>
            </x14:dxf>
          </x14:cfRule>
          <xm:sqref>D114</xm:sqref>
        </x14:conditionalFormatting>
        <x14:conditionalFormatting xmlns:xm="http://schemas.microsoft.com/office/excel/2006/main">
          <x14:cfRule type="expression" priority="32" id="{382541F8-5672-434F-93B1-E9EF639D00EF}">
            <xm:f>'Overview &amp; Guidance'!#REF!="No"</xm:f>
            <x14:dxf>
              <font>
                <color theme="0" tint="-4.9989318521683403E-2"/>
              </font>
              <fill>
                <patternFill>
                  <bgColor theme="0" tint="-4.9989318521683403E-2"/>
                </patternFill>
              </fill>
              <border>
                <left/>
                <right/>
                <top/>
                <bottom/>
                <vertical/>
                <horizontal/>
              </border>
            </x14:dxf>
          </x14:cfRule>
          <xm:sqref>F9</xm:sqref>
        </x14:conditionalFormatting>
        <x14:conditionalFormatting xmlns:xm="http://schemas.microsoft.com/office/excel/2006/main">
          <x14:cfRule type="expression" priority="29" id="{64F15BB1-43DC-CF4A-9DCF-F21CDCA0BF3A}">
            <xm:f>'Overview &amp; Guidance'!#REF!="No"</xm:f>
            <x14:dxf>
              <font>
                <color theme="0" tint="-4.9989318521683403E-2"/>
              </font>
              <fill>
                <patternFill>
                  <bgColor theme="0" tint="-4.9989318521683403E-2"/>
                </patternFill>
              </fill>
              <border>
                <left/>
                <right/>
                <top/>
                <bottom/>
                <vertical/>
                <horizontal/>
              </border>
            </x14:dxf>
          </x14:cfRule>
          <xm:sqref>F15</xm:sqref>
        </x14:conditionalFormatting>
        <x14:conditionalFormatting xmlns:xm="http://schemas.microsoft.com/office/excel/2006/main">
          <x14:cfRule type="expression" priority="26" id="{B8B2497C-1E24-3A43-A2DF-BD30CF0A0F1E}">
            <xm:f>'Overview &amp; Guidance'!#REF!="No"</xm:f>
            <x14:dxf>
              <font>
                <color theme="0" tint="-4.9989318521683403E-2"/>
              </font>
              <fill>
                <patternFill>
                  <bgColor theme="0" tint="-4.9989318521683403E-2"/>
                </patternFill>
              </fill>
              <border>
                <left/>
                <right/>
                <top/>
                <bottom/>
                <vertical/>
                <horizontal/>
              </border>
            </x14:dxf>
          </x14:cfRule>
          <xm:sqref>F17</xm:sqref>
        </x14:conditionalFormatting>
        <x14:conditionalFormatting xmlns:xm="http://schemas.microsoft.com/office/excel/2006/main">
          <x14:cfRule type="expression" priority="23" id="{E46C5AB2-E256-4141-84CF-52D386F7CC68}">
            <xm:f>'Overview &amp; Guidance'!#REF!="No"</xm:f>
            <x14:dxf>
              <font>
                <color theme="0" tint="-4.9989318521683403E-2"/>
              </font>
              <fill>
                <patternFill>
                  <bgColor theme="0" tint="-4.9989318521683403E-2"/>
                </patternFill>
              </fill>
              <border>
                <left/>
                <right/>
                <top/>
                <bottom/>
                <vertical/>
                <horizontal/>
              </border>
            </x14:dxf>
          </x14:cfRule>
          <xm:sqref>F38</xm:sqref>
        </x14:conditionalFormatting>
        <x14:conditionalFormatting xmlns:xm="http://schemas.microsoft.com/office/excel/2006/main">
          <x14:cfRule type="expression" priority="20" id="{B58B1118-7AFC-2E4C-B2FB-7EC1E3877786}">
            <xm:f>'Overview &amp; Guidance'!#REF!="No"</xm:f>
            <x14:dxf>
              <font>
                <color theme="0" tint="-4.9989318521683403E-2"/>
              </font>
              <fill>
                <patternFill>
                  <bgColor theme="0" tint="-4.9989318521683403E-2"/>
                </patternFill>
              </fill>
              <border>
                <left/>
                <right/>
                <top/>
                <bottom/>
                <vertical/>
                <horizontal/>
              </border>
            </x14:dxf>
          </x14:cfRule>
          <xm:sqref>F40</xm:sqref>
        </x14:conditionalFormatting>
        <x14:conditionalFormatting xmlns:xm="http://schemas.microsoft.com/office/excel/2006/main">
          <x14:cfRule type="expression" priority="17" id="{FD681221-765A-1242-981E-2929A5C5DC3C}">
            <xm:f>'Overview &amp; Guidance'!#REF!="No"</xm:f>
            <x14:dxf>
              <font>
                <color theme="0" tint="-4.9989318521683403E-2"/>
              </font>
              <fill>
                <patternFill>
                  <bgColor theme="0" tint="-4.9989318521683403E-2"/>
                </patternFill>
              </fill>
              <border>
                <left/>
                <right/>
                <top/>
                <bottom/>
                <vertical/>
                <horizontal/>
              </border>
            </x14:dxf>
          </x14:cfRule>
          <xm:sqref>F44 F46 F58 F65 F69 F76 F84:F85 F87 F91 F97 F101 F107 F110 F114</xm:sqref>
        </x14:conditionalFormatting>
        <x14:conditionalFormatting xmlns:xm="http://schemas.microsoft.com/office/excel/2006/main">
          <x14:cfRule type="expression" priority="14" id="{9214A10B-94F5-294E-956D-8A2417987BDE}">
            <xm:f>'Overview &amp; Guidance'!#REF!="No"</xm:f>
            <x14:dxf>
              <font>
                <color theme="0" tint="-4.9989318521683403E-2"/>
              </font>
              <fill>
                <patternFill>
                  <bgColor theme="0" tint="-4.9989318521683403E-2"/>
                </patternFill>
              </fill>
              <border>
                <left/>
                <right/>
                <top/>
                <bottom/>
                <vertical/>
                <horizontal/>
              </border>
            </x14:dxf>
          </x14:cfRule>
          <xm:sqref>F119:F123</xm:sqref>
        </x14:conditionalFormatting>
        <x14:conditionalFormatting xmlns:xm="http://schemas.microsoft.com/office/excel/2006/main">
          <x14:cfRule type="expression" priority="31" id="{5C65D643-BD3C-1F45-9022-ED1030C7214D}">
            <xm:f>'Overview &amp; Guidance'!#REF!="No"</xm:f>
            <x14:dxf>
              <font>
                <color theme="0" tint="-0.24994659260841701"/>
              </font>
              <fill>
                <patternFill>
                  <bgColor theme="0" tint="-0.24994659260841701"/>
                </patternFill>
              </fill>
              <border>
                <left/>
                <right/>
                <top/>
                <bottom/>
              </border>
            </x14:dxf>
          </x14:cfRule>
          <xm:sqref>F9:G9</xm:sqref>
        </x14:conditionalFormatting>
        <x14:conditionalFormatting xmlns:xm="http://schemas.microsoft.com/office/excel/2006/main">
          <x14:cfRule type="expression" priority="28" id="{33C1B539-FF5B-F146-82D6-7FAF29BBF5EC}">
            <xm:f>'Overview &amp; Guidance'!#REF!="No"</xm:f>
            <x14:dxf>
              <font>
                <color theme="0" tint="-0.24994659260841701"/>
              </font>
              <fill>
                <patternFill>
                  <bgColor theme="0" tint="-0.24994659260841701"/>
                </patternFill>
              </fill>
              <border>
                <left/>
                <right/>
                <top/>
                <bottom/>
              </border>
            </x14:dxf>
          </x14:cfRule>
          <xm:sqref>F15:G15</xm:sqref>
        </x14:conditionalFormatting>
        <x14:conditionalFormatting xmlns:xm="http://schemas.microsoft.com/office/excel/2006/main">
          <x14:cfRule type="expression" priority="25" id="{DCE1AA80-E610-E44E-9AAA-82BB80EA48EB}">
            <xm:f>'Overview &amp; Guidance'!#REF!="No"</xm:f>
            <x14:dxf>
              <font>
                <color theme="0" tint="-0.24994659260841701"/>
              </font>
              <fill>
                <patternFill>
                  <bgColor theme="0" tint="-0.24994659260841701"/>
                </patternFill>
              </fill>
              <border>
                <left/>
                <right/>
                <top/>
                <bottom/>
              </border>
            </x14:dxf>
          </x14:cfRule>
          <xm:sqref>F17:G17</xm:sqref>
        </x14:conditionalFormatting>
        <x14:conditionalFormatting xmlns:xm="http://schemas.microsoft.com/office/excel/2006/main">
          <x14:cfRule type="expression" priority="22" id="{4FECF466-4C1E-6343-A039-8F792B437962}">
            <xm:f>'Overview &amp; Guidance'!#REF!="No"</xm:f>
            <x14:dxf>
              <font>
                <color theme="0" tint="-0.24994659260841701"/>
              </font>
              <fill>
                <patternFill>
                  <bgColor theme="0" tint="-0.24994659260841701"/>
                </patternFill>
              </fill>
              <border>
                <left/>
                <right/>
                <top/>
                <bottom/>
              </border>
            </x14:dxf>
          </x14:cfRule>
          <xm:sqref>F38:G38</xm:sqref>
        </x14:conditionalFormatting>
        <x14:conditionalFormatting xmlns:xm="http://schemas.microsoft.com/office/excel/2006/main">
          <x14:cfRule type="expression" priority="19" id="{39BB3B84-8370-E64B-9EF0-B2C22FCA6F7F}">
            <xm:f>'Overview &amp; Guidance'!#REF!="No"</xm:f>
            <x14:dxf>
              <font>
                <color theme="0" tint="-0.24994659260841701"/>
              </font>
              <fill>
                <patternFill>
                  <bgColor theme="0" tint="-0.24994659260841701"/>
                </patternFill>
              </fill>
              <border>
                <left/>
                <right/>
                <top/>
                <bottom/>
              </border>
            </x14:dxf>
          </x14:cfRule>
          <xm:sqref>F40:G40</xm:sqref>
        </x14:conditionalFormatting>
        <x14:conditionalFormatting xmlns:xm="http://schemas.microsoft.com/office/excel/2006/main">
          <x14:cfRule type="expression" priority="16" id="{6AFEB7AE-D9C0-5E4E-B585-3C02CB7ED56C}">
            <xm:f>'Overview &amp; Guidance'!#REF!="No"</xm:f>
            <x14:dxf>
              <font>
                <color theme="0" tint="-0.24994659260841701"/>
              </font>
              <fill>
                <patternFill>
                  <bgColor theme="0" tint="-0.24994659260841701"/>
                </patternFill>
              </fill>
              <border>
                <left/>
                <right/>
                <top/>
                <bottom/>
              </border>
            </x14:dxf>
          </x14:cfRule>
          <xm:sqref>F44:G44 F46:G46 F58:G58 F65:G65 F69:G69 F76:G76 F87:G87 F91:G91 F97:G97 F101:G101 F107:G107 F110:G110 F114:G114 F84:G85</xm:sqref>
        </x14:conditionalFormatting>
        <x14:conditionalFormatting xmlns:xm="http://schemas.microsoft.com/office/excel/2006/main">
          <x14:cfRule type="expression" priority="13" id="{E18ED0C5-0381-834C-9BB2-1D204A7D4C84}">
            <xm:f>'Overview &amp; Guidance'!#REF!="No"</xm:f>
            <x14:dxf>
              <font>
                <color theme="0" tint="-0.24994659260841701"/>
              </font>
              <fill>
                <patternFill>
                  <bgColor theme="0" tint="-0.24994659260841701"/>
                </patternFill>
              </fill>
              <border>
                <left/>
                <right/>
                <top/>
                <bottom/>
              </border>
            </x14:dxf>
          </x14:cfRule>
          <xm:sqref>F119:G123</xm:sqref>
        </x14:conditionalFormatting>
        <x14:conditionalFormatting xmlns:xm="http://schemas.microsoft.com/office/excel/2006/main">
          <x14:cfRule type="expression" priority="39" id="{C7751DE8-239E-9040-927E-0F74BEFA721E}">
            <xm:f>'Overview &amp; Guidance'!#REF!="No"</xm:f>
            <x14:dxf>
              <font>
                <color theme="0" tint="-0.24994659260841701"/>
              </font>
              <fill>
                <patternFill>
                  <bgColor theme="0" tint="-0.24994659260841701"/>
                </patternFill>
              </fill>
              <border>
                <left/>
                <right/>
                <top/>
                <bottom/>
              </border>
            </x14:dxf>
          </x14:cfRule>
          <xm:sqref>G9 G15 G17 G38 G40 G44 G46 G58 G65 G69 G76 G84:G85 G87 G91 G97 G101 G107 G110 G114 G119:G123</xm:sqref>
        </x14:conditionalFormatting>
        <x14:conditionalFormatting xmlns:xm="http://schemas.microsoft.com/office/excel/2006/main">
          <x14:cfRule type="expression" priority="41" id="{B8E2060E-171D-EB4C-B1EA-5F0881C5662E}">
            <xm:f>'Overview &amp; Guidance'!#REF!="No"</xm:f>
            <x14:dxf>
              <font>
                <color theme="0" tint="-0.24994659260841701"/>
              </font>
              <fill>
                <patternFill>
                  <bgColor theme="0" tint="-0.24994659260841701"/>
                </patternFill>
              </fill>
              <border>
                <left/>
                <right/>
                <top/>
                <bottom/>
              </border>
            </x14:dxf>
          </x14:cfRule>
          <x14:cfRule type="expression" priority="42" id="{EE275600-03CB-2A4F-A0E8-AD9A54F68ACB}">
            <xm:f>'Overview &amp; Guidance'!#REF!="No"</xm:f>
            <x14:dxf>
              <font>
                <color theme="0" tint="-4.9989318521683403E-2"/>
              </font>
              <fill>
                <patternFill>
                  <bgColor theme="0" tint="-4.9989318521683403E-2"/>
                </patternFill>
              </fill>
              <border>
                <left/>
                <right/>
                <top/>
                <bottom/>
                <vertical/>
                <horizontal/>
              </border>
            </x14:dxf>
          </x14:cfRule>
          <xm:sqref>M7</xm:sqref>
        </x14:conditionalFormatting>
        <x14:conditionalFormatting xmlns:xm="http://schemas.microsoft.com/office/excel/2006/main">
          <x14:cfRule type="expression" priority="261" id="{CE53324D-FEB5-0347-BFD5-37A88C326988}">
            <xm:f>'Overview &amp; Guidance'!#REF!="No"</xm:f>
            <x14:dxf>
              <font>
                <color theme="0" tint="-0.24994659260841701"/>
              </font>
              <fill>
                <patternFill>
                  <bgColor theme="0" tint="-0.24994659260841701"/>
                </patternFill>
              </fill>
              <border>
                <left/>
                <right/>
                <top/>
                <bottom/>
              </border>
            </x14:dxf>
          </x14:cfRule>
          <xm:sqref>M9:M48 M92:M116 G42 G49 M50:M64 G71:G74</xm:sqref>
        </x14:conditionalFormatting>
        <x14:conditionalFormatting xmlns:xm="http://schemas.microsoft.com/office/excel/2006/main">
          <x14:cfRule type="expression" priority="566" id="{BCF19A9C-FBC5-7C45-957D-6744FBD061DD}">
            <xm:f>'Overview &amp; Guidance'!#REF!="No"</xm:f>
            <x14:dxf>
              <font>
                <color theme="0" tint="-0.24994659260841701"/>
              </font>
              <fill>
                <patternFill>
                  <bgColor theme="0" tint="-0.24994659260841701"/>
                </patternFill>
              </fill>
              <border>
                <left/>
                <right/>
                <top/>
                <bottom/>
              </border>
            </x14:dxf>
          </x14:cfRule>
          <xm:sqref>M66:M90</xm:sqref>
        </x14:conditionalFormatting>
      </x14:conditionalFormattings>
    </ext>
    <ext xmlns:x14="http://schemas.microsoft.com/office/spreadsheetml/2009/9/main" uri="{CCE6A557-97BC-4b89-ADB6-D9C93CAAB3DF}">
      <x14:dataValidations xmlns:xm="http://schemas.microsoft.com/office/excel/2006/main" count="4">
        <x14:dataValidation type="list" allowBlank="1" showInputMessage="1" showErrorMessage="1" xr:uid="{00000000-0002-0000-0600-00000D000000}">
          <x14:formula1>
            <xm:f>Lists!$C$6:$C$8</xm:f>
          </x14:formula1>
          <xm:sqref>C9:C10 C12 C14:C15 C38 C40 C44 C46 C85 C50:C56 C59:C63 C65 C69 C76 C79:C81 C87:C89 C91 C97 C99 C101 C108:C109 C110 C114 C103:C105 C42 C71:C74</xm:sqref>
        </x14:dataValidation>
        <x14:dataValidation type="list" allowBlank="1" showInputMessage="1" showErrorMessage="1" promptTitle="Auditor guidance:" prompt="Please complete this cell as if you were answering the questionnaire. i.e. Look at the question and answer with yes/no according to what is observed during the audit." xr:uid="{DF5B828E-63B0-1344-842F-262CF7A76AED}">
          <x14:formula1>
            <xm:f>Lists!$G$6:$G$9</xm:f>
          </x14:formula1>
          <xm:sqref>D110 D74 D50:D56 D91 D69 D58</xm:sqref>
        </x14:dataValidation>
        <x14:dataValidation type="list" allowBlank="1" showInputMessage="1" showErrorMessage="1" promptTitle="Auditor guidance:" prompt="Please complete this cell as if you were answering the questionnaire. i.e. Look at the question and answer with yes/no according to what is observed during the audit." xr:uid="{B4B90BE6-ACC0-514B-824C-F194EA640C6A}">
          <x14:formula1>
            <xm:f>Lists!$E$6:$E$8</xm:f>
          </x14:formula1>
          <xm:sqref>D14:D15 D19:D21 D23:D25 D27:D29 D31:D33 D35:D38 D40 D44 D46 D59:D63 D65 D76 D79:D81 D17 D85 D87:D89 D95 D99 D108:D109 D103:D106 D101 D97 D114 D9:D10 D12 D42 D71:D73</xm:sqref>
        </x14:dataValidation>
        <x14:dataValidation type="list" allowBlank="1" showInputMessage="1" showErrorMessage="1" prompt="Please select the appropriate finding type (including any findings from sub-questions) from the dropdown list" xr:uid="{B5019932-DB4D-C145-8238-70A6CB247402}">
          <x14:formula1>
            <xm:f>Lists!$L$6:$L$10</xm:f>
          </x14:formula1>
          <xm:sqref>F9 F15 F17 F38 F40 F44 F46 F58 F65 F69 F76 F84 F85 F87 F91 F97 F101 F107 F110 F114 F119:F123 F42 F49 F71:F74</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AA320"/>
  <sheetViews>
    <sheetView showGridLines="0" zoomScale="110" zoomScaleNormal="110" workbookViewId="0">
      <pane xSplit="3" ySplit="8" topLeftCell="H9" activePane="bottomRight" state="frozen"/>
      <selection pane="topRight" activeCell="D11" sqref="D11"/>
      <selection pane="bottomLeft" activeCell="D11" sqref="D11"/>
      <selection pane="bottomRight" activeCell="A9" sqref="A9:A40"/>
    </sheetView>
  </sheetViews>
  <sheetFormatPr baseColWidth="10" defaultColWidth="0" defaultRowHeight="15" zeroHeight="1" x14ac:dyDescent="0.2"/>
  <cols>
    <col min="1" max="1" width="4.6640625" style="330" customWidth="1"/>
    <col min="2" max="2" width="89.5" customWidth="1"/>
    <col min="3" max="3" width="37.83203125" customWidth="1"/>
    <col min="4" max="4" width="19.5" customWidth="1"/>
    <col min="5" max="5" width="34.5" customWidth="1"/>
    <col min="6" max="6" width="29.1640625" customWidth="1"/>
    <col min="7" max="7" width="27.6640625" customWidth="1"/>
    <col min="8" max="8" width="26.5" customWidth="1"/>
    <col min="9" max="9" width="3.5" customWidth="1"/>
    <col min="10" max="10" width="3.6640625" customWidth="1"/>
    <col min="11" max="11" width="8.5" customWidth="1"/>
    <col min="12" max="12" width="45.1640625" customWidth="1"/>
    <col min="13" max="14" width="8.5" customWidth="1"/>
    <col min="15" max="27" width="0" hidden="1" customWidth="1"/>
    <col min="28" max="16384" width="8.5" hidden="1"/>
  </cols>
  <sheetData>
    <row r="1" spans="1:14" ht="20" x14ac:dyDescent="0.2">
      <c r="A1" s="322" t="s">
        <v>74</v>
      </c>
      <c r="E1" s="22"/>
      <c r="H1" s="2"/>
      <c r="I1" s="42"/>
      <c r="J1" s="72"/>
      <c r="K1" s="41"/>
      <c r="L1" s="2"/>
      <c r="M1" s="42"/>
      <c r="N1" s="72"/>
    </row>
    <row r="2" spans="1:14" ht="74.25" customHeight="1" x14ac:dyDescent="0.2">
      <c r="A2" s="50" t="s">
        <v>1</v>
      </c>
      <c r="D2" s="464" t="s">
        <v>267</v>
      </c>
      <c r="E2" s="465"/>
      <c r="F2" s="466"/>
      <c r="G2" s="467"/>
      <c r="H2" s="2"/>
      <c r="I2" s="42"/>
      <c r="J2" s="72"/>
      <c r="K2" s="41"/>
      <c r="L2" s="2"/>
      <c r="M2" s="42"/>
      <c r="N2" s="72"/>
    </row>
    <row r="3" spans="1:14" x14ac:dyDescent="0.2">
      <c r="A3" s="342"/>
      <c r="E3" s="22"/>
      <c r="H3" s="2"/>
      <c r="I3" s="42"/>
      <c r="J3" s="72"/>
      <c r="K3" s="41"/>
      <c r="L3" s="2"/>
      <c r="M3" s="42"/>
      <c r="N3" s="72"/>
    </row>
    <row r="4" spans="1:14" ht="18" thickBot="1" x14ac:dyDescent="0.25">
      <c r="A4" s="331" t="s">
        <v>465</v>
      </c>
      <c r="B4" s="79"/>
      <c r="C4" s="163"/>
      <c r="D4" s="79"/>
      <c r="E4" s="79"/>
      <c r="F4" s="79"/>
      <c r="G4" s="79"/>
      <c r="H4" s="79"/>
      <c r="I4" s="42"/>
      <c r="J4" s="72"/>
      <c r="K4" s="41"/>
      <c r="L4" s="79" t="s">
        <v>133</v>
      </c>
      <c r="M4" s="42"/>
      <c r="N4" s="72"/>
    </row>
    <row r="5" spans="1:14" x14ac:dyDescent="0.2">
      <c r="A5" s="343"/>
      <c r="B5" s="197" t="s">
        <v>466</v>
      </c>
      <c r="C5" s="2"/>
      <c r="D5" s="2"/>
      <c r="E5" s="7"/>
      <c r="F5" s="2"/>
      <c r="G5" s="2"/>
      <c r="H5" s="2"/>
      <c r="I5" s="42"/>
      <c r="J5" s="72"/>
      <c r="K5" s="41"/>
      <c r="L5" s="6"/>
      <c r="M5" s="42"/>
      <c r="N5" s="72"/>
    </row>
    <row r="6" spans="1:14" hidden="1" x14ac:dyDescent="0.2">
      <c r="A6" s="343"/>
      <c r="B6" s="200"/>
      <c r="C6" s="2"/>
      <c r="D6" s="2"/>
      <c r="E6" s="7"/>
      <c r="F6" s="2"/>
      <c r="G6" s="2"/>
      <c r="H6" s="2"/>
      <c r="I6" s="42"/>
      <c r="J6" s="72"/>
      <c r="K6" s="41"/>
      <c r="L6" s="6"/>
      <c r="M6" s="42"/>
      <c r="N6" s="72"/>
    </row>
    <row r="7" spans="1:14" ht="17" x14ac:dyDescent="0.2">
      <c r="A7" s="344"/>
      <c r="B7" s="195" t="s">
        <v>467</v>
      </c>
      <c r="C7" s="95" t="s">
        <v>136</v>
      </c>
      <c r="D7" s="105" t="s">
        <v>137</v>
      </c>
      <c r="E7" s="105"/>
      <c r="F7" s="105" t="s">
        <v>138</v>
      </c>
      <c r="G7" s="105"/>
      <c r="H7" s="95" t="s">
        <v>139</v>
      </c>
      <c r="I7" s="96"/>
      <c r="J7" s="72"/>
      <c r="K7" s="41"/>
      <c r="L7" s="95" t="s">
        <v>141</v>
      </c>
      <c r="M7" s="96"/>
      <c r="N7" s="72"/>
    </row>
    <row r="8" spans="1:14" ht="30" x14ac:dyDescent="0.2">
      <c r="A8" s="345"/>
      <c r="B8" s="199" t="s">
        <v>468</v>
      </c>
      <c r="C8" s="156" t="s">
        <v>142</v>
      </c>
      <c r="D8" s="156" t="s">
        <v>143</v>
      </c>
      <c r="E8" s="157" t="s">
        <v>144</v>
      </c>
      <c r="F8" s="158" t="s">
        <v>145</v>
      </c>
      <c r="G8" s="157" t="s">
        <v>146</v>
      </c>
      <c r="H8" s="159" t="s">
        <v>147</v>
      </c>
      <c r="I8" s="107"/>
      <c r="J8" s="108"/>
      <c r="K8" s="54"/>
      <c r="L8" s="106" t="s">
        <v>149</v>
      </c>
      <c r="M8" s="107"/>
      <c r="N8" s="73"/>
    </row>
    <row r="9" spans="1:14" x14ac:dyDescent="0.2">
      <c r="A9" s="141">
        <v>61</v>
      </c>
      <c r="B9" s="384"/>
      <c r="C9" s="164"/>
      <c r="D9" s="80"/>
      <c r="E9" s="80"/>
      <c r="F9" s="217"/>
      <c r="G9" s="265"/>
      <c r="H9" s="218"/>
      <c r="I9" s="107"/>
      <c r="J9" s="108"/>
      <c r="K9" s="54"/>
      <c r="L9" s="384"/>
      <c r="M9" s="107"/>
      <c r="N9" s="73"/>
    </row>
    <row r="10" spans="1:14" x14ac:dyDescent="0.2">
      <c r="A10" s="141">
        <v>62</v>
      </c>
      <c r="B10" s="384"/>
      <c r="C10" s="164"/>
      <c r="D10" s="165"/>
      <c r="E10" s="215"/>
      <c r="F10" s="217"/>
      <c r="G10" s="265"/>
      <c r="H10" s="215"/>
      <c r="I10" s="107"/>
      <c r="J10" s="108"/>
      <c r="K10" s="54"/>
      <c r="L10" s="384"/>
      <c r="M10" s="107"/>
      <c r="N10" s="73"/>
    </row>
    <row r="11" spans="1:14" x14ac:dyDescent="0.2">
      <c r="A11" s="141">
        <v>63</v>
      </c>
      <c r="B11" s="384"/>
      <c r="C11" s="164"/>
      <c r="D11" s="165"/>
      <c r="E11" s="215"/>
      <c r="F11" s="217"/>
      <c r="G11" s="265"/>
      <c r="H11" s="215"/>
      <c r="I11" s="107"/>
      <c r="J11" s="108"/>
      <c r="K11" s="54"/>
      <c r="L11" s="384"/>
      <c r="M11" s="107"/>
      <c r="N11" s="73"/>
    </row>
    <row r="12" spans="1:14" x14ac:dyDescent="0.2">
      <c r="A12" s="141">
        <v>64</v>
      </c>
      <c r="B12" s="384"/>
      <c r="C12" s="164"/>
      <c r="D12" s="165"/>
      <c r="E12" s="215"/>
      <c r="F12" s="217"/>
      <c r="G12" s="265"/>
      <c r="H12" s="215"/>
      <c r="I12" s="107"/>
      <c r="J12" s="108"/>
      <c r="K12" s="54"/>
      <c r="L12" s="384"/>
      <c r="M12" s="107"/>
      <c r="N12" s="73"/>
    </row>
    <row r="13" spans="1:14" x14ac:dyDescent="0.2">
      <c r="A13" s="141">
        <v>65</v>
      </c>
      <c r="B13" s="384"/>
      <c r="C13" s="164"/>
      <c r="D13" s="165"/>
      <c r="E13" s="215"/>
      <c r="F13" s="217"/>
      <c r="G13" s="265"/>
      <c r="H13" s="215"/>
      <c r="I13" s="107"/>
      <c r="J13" s="108"/>
      <c r="K13" s="54"/>
      <c r="L13" s="384"/>
      <c r="M13" s="107"/>
      <c r="N13" s="73"/>
    </row>
    <row r="14" spans="1:14" x14ac:dyDescent="0.2">
      <c r="A14" s="141">
        <v>66</v>
      </c>
      <c r="B14" s="384"/>
      <c r="C14" s="164"/>
      <c r="D14" s="165"/>
      <c r="E14" s="215"/>
      <c r="F14" s="217"/>
      <c r="G14" s="265"/>
      <c r="H14" s="215"/>
      <c r="I14" s="107"/>
      <c r="J14" s="108"/>
      <c r="K14" s="54"/>
      <c r="L14" s="384"/>
      <c r="M14" s="107"/>
      <c r="N14" s="73"/>
    </row>
    <row r="15" spans="1:14" x14ac:dyDescent="0.2">
      <c r="A15" s="141">
        <v>67</v>
      </c>
      <c r="B15" s="384"/>
      <c r="C15" s="164"/>
      <c r="D15" s="165"/>
      <c r="E15" s="215"/>
      <c r="F15" s="217"/>
      <c r="G15" s="265"/>
      <c r="H15" s="215"/>
      <c r="I15" s="107"/>
      <c r="J15" s="108"/>
      <c r="K15" s="54"/>
      <c r="L15" s="384"/>
      <c r="M15" s="107"/>
      <c r="N15" s="73"/>
    </row>
    <row r="16" spans="1:14" x14ac:dyDescent="0.2">
      <c r="A16" s="141">
        <v>68</v>
      </c>
      <c r="B16" s="384"/>
      <c r="C16" s="164"/>
      <c r="D16" s="165"/>
      <c r="E16" s="215"/>
      <c r="F16" s="217"/>
      <c r="G16" s="265"/>
      <c r="H16" s="215"/>
      <c r="I16" s="107"/>
      <c r="J16" s="108"/>
      <c r="K16" s="54"/>
      <c r="L16" s="384"/>
      <c r="M16" s="107"/>
      <c r="N16" s="73"/>
    </row>
    <row r="17" spans="1:14" x14ac:dyDescent="0.2">
      <c r="A17" s="141">
        <v>69</v>
      </c>
      <c r="B17" s="384"/>
      <c r="C17" s="164"/>
      <c r="D17" s="165"/>
      <c r="E17" s="215"/>
      <c r="F17" s="217"/>
      <c r="G17" s="265"/>
      <c r="H17" s="215"/>
      <c r="I17" s="107"/>
      <c r="J17" s="108"/>
      <c r="K17" s="54"/>
      <c r="L17" s="384"/>
      <c r="M17" s="107"/>
      <c r="N17" s="73"/>
    </row>
    <row r="18" spans="1:14" x14ac:dyDescent="0.2">
      <c r="A18" s="141">
        <v>70</v>
      </c>
      <c r="B18" s="384"/>
      <c r="C18" s="164"/>
      <c r="D18" s="165"/>
      <c r="E18" s="215"/>
      <c r="F18" s="217"/>
      <c r="G18" s="265"/>
      <c r="H18" s="215"/>
      <c r="I18" s="107"/>
      <c r="J18" s="108"/>
      <c r="K18" s="54"/>
      <c r="L18" s="384"/>
      <c r="M18" s="107"/>
      <c r="N18" s="73"/>
    </row>
    <row r="19" spans="1:14" x14ac:dyDescent="0.2">
      <c r="A19" s="141">
        <v>71</v>
      </c>
      <c r="B19" s="384"/>
      <c r="C19" s="164"/>
      <c r="D19" s="165"/>
      <c r="E19" s="215"/>
      <c r="F19" s="217"/>
      <c r="G19" s="265"/>
      <c r="H19" s="215"/>
      <c r="I19" s="107"/>
      <c r="J19" s="108"/>
      <c r="K19" s="54"/>
      <c r="L19" s="384"/>
      <c r="M19" s="107"/>
      <c r="N19" s="73"/>
    </row>
    <row r="20" spans="1:14" x14ac:dyDescent="0.2">
      <c r="A20" s="141">
        <v>72</v>
      </c>
      <c r="B20" s="384"/>
      <c r="C20" s="164"/>
      <c r="D20" s="165"/>
      <c r="E20" s="215"/>
      <c r="F20" s="217"/>
      <c r="G20" s="265"/>
      <c r="H20" s="215"/>
      <c r="I20" s="107"/>
      <c r="J20" s="108"/>
      <c r="K20" s="54"/>
      <c r="L20" s="384"/>
      <c r="M20" s="107"/>
      <c r="N20" s="73"/>
    </row>
    <row r="21" spans="1:14" x14ac:dyDescent="0.2">
      <c r="A21" s="141">
        <v>73</v>
      </c>
      <c r="B21" s="384"/>
      <c r="C21" s="164"/>
      <c r="D21" s="165"/>
      <c r="E21" s="215"/>
      <c r="F21" s="217"/>
      <c r="G21" s="265"/>
      <c r="H21" s="215"/>
      <c r="I21" s="107"/>
      <c r="J21" s="108"/>
      <c r="K21" s="54"/>
      <c r="L21" s="384"/>
      <c r="M21" s="107"/>
      <c r="N21" s="73"/>
    </row>
    <row r="22" spans="1:14" x14ac:dyDescent="0.2">
      <c r="A22" s="141">
        <v>74</v>
      </c>
      <c r="B22" s="384"/>
      <c r="C22" s="164"/>
      <c r="D22" s="165"/>
      <c r="E22" s="215"/>
      <c r="F22" s="217"/>
      <c r="G22" s="265"/>
      <c r="H22" s="215"/>
      <c r="I22" s="107"/>
      <c r="J22" s="108"/>
      <c r="K22" s="54"/>
      <c r="L22" s="384"/>
      <c r="M22" s="107"/>
      <c r="N22" s="73"/>
    </row>
    <row r="23" spans="1:14" x14ac:dyDescent="0.2">
      <c r="A23" s="141">
        <v>75</v>
      </c>
      <c r="B23" s="384"/>
      <c r="C23" s="164"/>
      <c r="D23" s="165"/>
      <c r="E23" s="215"/>
      <c r="F23" s="217"/>
      <c r="G23" s="265"/>
      <c r="H23" s="215"/>
      <c r="I23" s="107"/>
      <c r="J23" s="108"/>
      <c r="K23" s="54"/>
      <c r="L23" s="384"/>
      <c r="M23" s="107"/>
      <c r="N23" s="73"/>
    </row>
    <row r="24" spans="1:14" x14ac:dyDescent="0.2">
      <c r="A24" s="141">
        <v>76</v>
      </c>
      <c r="B24" s="384"/>
      <c r="C24" s="164"/>
      <c r="D24" s="165"/>
      <c r="E24" s="215"/>
      <c r="F24" s="217"/>
      <c r="G24" s="265"/>
      <c r="H24" s="215"/>
      <c r="I24" s="107"/>
      <c r="J24" s="108"/>
      <c r="K24" s="54"/>
      <c r="L24" s="384"/>
      <c r="M24" s="107"/>
      <c r="N24" s="73"/>
    </row>
    <row r="25" spans="1:14" x14ac:dyDescent="0.2">
      <c r="A25" s="141">
        <v>77</v>
      </c>
      <c r="B25" s="384"/>
      <c r="C25" s="164"/>
      <c r="D25" s="165"/>
      <c r="E25" s="215"/>
      <c r="F25" s="217"/>
      <c r="G25" s="265"/>
      <c r="H25" s="215"/>
      <c r="I25" s="107"/>
      <c r="J25" s="108"/>
      <c r="K25" s="54"/>
      <c r="L25" s="384"/>
      <c r="M25" s="107"/>
      <c r="N25" s="73"/>
    </row>
    <row r="26" spans="1:14" x14ac:dyDescent="0.2">
      <c r="A26" s="141">
        <v>78</v>
      </c>
      <c r="B26" s="384"/>
      <c r="C26" s="164"/>
      <c r="D26" s="165"/>
      <c r="E26" s="215"/>
      <c r="F26" s="217"/>
      <c r="G26" s="265"/>
      <c r="H26" s="215"/>
      <c r="I26" s="107"/>
      <c r="J26" s="108"/>
      <c r="K26" s="54"/>
      <c r="L26" s="384"/>
      <c r="M26" s="107"/>
      <c r="N26" s="73"/>
    </row>
    <row r="27" spans="1:14" x14ac:dyDescent="0.2">
      <c r="A27" s="141">
        <v>79</v>
      </c>
      <c r="B27" s="384"/>
      <c r="C27" s="164"/>
      <c r="D27" s="165"/>
      <c r="E27" s="215"/>
      <c r="F27" s="217"/>
      <c r="G27" s="265"/>
      <c r="H27" s="215"/>
      <c r="I27" s="107"/>
      <c r="J27" s="108"/>
      <c r="K27" s="54"/>
      <c r="L27" s="384"/>
      <c r="M27" s="107"/>
      <c r="N27" s="73"/>
    </row>
    <row r="28" spans="1:14" x14ac:dyDescent="0.2">
      <c r="A28" s="141">
        <v>80</v>
      </c>
      <c r="B28" s="384"/>
      <c r="C28" s="164"/>
      <c r="D28" s="165"/>
      <c r="E28" s="215"/>
      <c r="F28" s="217"/>
      <c r="G28" s="265"/>
      <c r="H28" s="215"/>
      <c r="I28" s="107"/>
      <c r="J28" s="108"/>
      <c r="K28" s="54"/>
      <c r="L28" s="384"/>
      <c r="M28" s="107"/>
      <c r="N28" s="73"/>
    </row>
    <row r="29" spans="1:14" x14ac:dyDescent="0.2">
      <c r="A29" s="141">
        <v>81</v>
      </c>
      <c r="B29" s="384"/>
      <c r="C29" s="164"/>
      <c r="D29" s="165"/>
      <c r="E29" s="215"/>
      <c r="F29" s="217"/>
      <c r="G29" s="265"/>
      <c r="H29" s="215"/>
      <c r="I29" s="107"/>
      <c r="J29" s="108"/>
      <c r="K29" s="54"/>
      <c r="L29" s="384"/>
      <c r="M29" s="107"/>
      <c r="N29" s="73"/>
    </row>
    <row r="30" spans="1:14" x14ac:dyDescent="0.2">
      <c r="A30" s="141">
        <v>82</v>
      </c>
      <c r="B30" s="384"/>
      <c r="C30" s="164"/>
      <c r="D30" s="165"/>
      <c r="E30" s="215"/>
      <c r="F30" s="217"/>
      <c r="G30" s="265"/>
      <c r="H30" s="215"/>
      <c r="I30" s="107"/>
      <c r="J30" s="108"/>
      <c r="K30" s="54"/>
      <c r="L30" s="384"/>
      <c r="M30" s="107"/>
      <c r="N30" s="73"/>
    </row>
    <row r="31" spans="1:14" x14ac:dyDescent="0.2">
      <c r="A31" s="141">
        <v>83</v>
      </c>
      <c r="B31" s="384"/>
      <c r="C31" s="164"/>
      <c r="D31" s="165"/>
      <c r="E31" s="215"/>
      <c r="F31" s="217"/>
      <c r="G31" s="265"/>
      <c r="H31" s="215"/>
      <c r="I31" s="107"/>
      <c r="J31" s="108"/>
      <c r="K31" s="54"/>
      <c r="L31" s="384"/>
      <c r="M31" s="107"/>
      <c r="N31" s="73"/>
    </row>
    <row r="32" spans="1:14" x14ac:dyDescent="0.2">
      <c r="A32" s="141">
        <v>84</v>
      </c>
      <c r="B32" s="384"/>
      <c r="C32" s="164"/>
      <c r="D32" s="165"/>
      <c r="E32" s="215"/>
      <c r="F32" s="217"/>
      <c r="G32" s="265"/>
      <c r="H32" s="215"/>
      <c r="I32" s="107"/>
      <c r="J32" s="108"/>
      <c r="K32" s="54"/>
      <c r="L32" s="384"/>
      <c r="M32" s="107"/>
      <c r="N32" s="73"/>
    </row>
    <row r="33" spans="1:14" x14ac:dyDescent="0.2">
      <c r="A33" s="141">
        <v>85</v>
      </c>
      <c r="B33" s="384"/>
      <c r="C33" s="164"/>
      <c r="D33" s="165"/>
      <c r="E33" s="215"/>
      <c r="F33" s="217"/>
      <c r="G33" s="265"/>
      <c r="H33" s="215"/>
      <c r="I33" s="107"/>
      <c r="J33" s="108"/>
      <c r="K33" s="54"/>
      <c r="L33" s="384"/>
      <c r="M33" s="107"/>
      <c r="N33" s="73"/>
    </row>
    <row r="34" spans="1:14" x14ac:dyDescent="0.2">
      <c r="A34" s="255">
        <v>86</v>
      </c>
      <c r="B34" s="384"/>
      <c r="C34" s="164"/>
      <c r="D34" s="165"/>
      <c r="E34" s="215"/>
      <c r="F34" s="217"/>
      <c r="G34" s="265"/>
      <c r="H34" s="215"/>
      <c r="I34" s="107"/>
      <c r="J34" s="108"/>
      <c r="K34" s="54"/>
      <c r="L34" s="384"/>
      <c r="M34" s="107"/>
      <c r="N34" s="73"/>
    </row>
    <row r="35" spans="1:14" x14ac:dyDescent="0.2">
      <c r="A35" s="255">
        <v>87</v>
      </c>
      <c r="B35" s="384"/>
      <c r="C35" s="164"/>
      <c r="D35" s="165"/>
      <c r="E35" s="215"/>
      <c r="F35" s="217"/>
      <c r="G35" s="265"/>
      <c r="H35" s="215"/>
      <c r="I35" s="107"/>
      <c r="J35" s="108"/>
      <c r="K35" s="54"/>
      <c r="L35" s="384"/>
      <c r="M35" s="107"/>
      <c r="N35" s="73"/>
    </row>
    <row r="36" spans="1:14" x14ac:dyDescent="0.2">
      <c r="A36" s="255">
        <v>88</v>
      </c>
      <c r="B36" s="384"/>
      <c r="C36" s="164"/>
      <c r="D36" s="165"/>
      <c r="E36" s="215"/>
      <c r="F36" s="217"/>
      <c r="G36" s="265"/>
      <c r="H36" s="215"/>
      <c r="I36" s="107"/>
      <c r="J36" s="108"/>
      <c r="K36" s="54"/>
      <c r="L36" s="384"/>
      <c r="M36" s="107"/>
      <c r="N36" s="73"/>
    </row>
    <row r="37" spans="1:14" x14ac:dyDescent="0.2">
      <c r="A37" s="255">
        <v>89</v>
      </c>
      <c r="B37" s="384"/>
      <c r="C37" s="164"/>
      <c r="D37" s="165"/>
      <c r="E37" s="215"/>
      <c r="F37" s="217"/>
      <c r="G37" s="265"/>
      <c r="H37" s="215"/>
      <c r="I37" s="107"/>
      <c r="J37" s="108"/>
      <c r="K37" s="54"/>
      <c r="L37" s="384"/>
      <c r="M37" s="107"/>
      <c r="N37" s="73"/>
    </row>
    <row r="38" spans="1:14" x14ac:dyDescent="0.2">
      <c r="A38" s="255">
        <v>90</v>
      </c>
      <c r="B38" s="384"/>
      <c r="C38" s="164"/>
      <c r="D38" s="165"/>
      <c r="E38" s="215"/>
      <c r="F38" s="217"/>
      <c r="G38" s="265"/>
      <c r="H38" s="215"/>
      <c r="I38" s="107"/>
      <c r="J38" s="108"/>
      <c r="K38" s="54"/>
      <c r="L38" s="384"/>
      <c r="M38" s="107"/>
      <c r="N38" s="73"/>
    </row>
    <row r="39" spans="1:14" x14ac:dyDescent="0.2">
      <c r="A39" s="255">
        <v>91</v>
      </c>
      <c r="B39" s="384"/>
      <c r="C39" s="164"/>
      <c r="D39" s="165"/>
      <c r="E39" s="215"/>
      <c r="F39" s="217"/>
      <c r="G39" s="265"/>
      <c r="H39" s="215"/>
      <c r="I39" s="107"/>
      <c r="J39" s="108"/>
      <c r="K39" s="54"/>
      <c r="L39" s="384"/>
      <c r="M39" s="107"/>
      <c r="N39" s="73"/>
    </row>
    <row r="40" spans="1:14" x14ac:dyDescent="0.2">
      <c r="A40" s="255">
        <v>92</v>
      </c>
      <c r="B40" s="384"/>
      <c r="C40" s="164"/>
      <c r="D40" s="165"/>
      <c r="E40" s="215"/>
      <c r="F40" s="217"/>
      <c r="G40" s="265"/>
      <c r="H40" s="215"/>
      <c r="I40" s="107"/>
      <c r="J40" s="108"/>
      <c r="K40" s="54"/>
      <c r="L40" s="384"/>
      <c r="M40" s="107"/>
      <c r="N40" s="73"/>
    </row>
    <row r="41" spans="1:14" ht="16" thickBot="1" x14ac:dyDescent="0.25">
      <c r="A41" s="346"/>
      <c r="B41" s="120"/>
      <c r="C41" s="121"/>
      <c r="D41" s="122"/>
      <c r="E41" s="123"/>
      <c r="F41" s="123"/>
      <c r="G41" s="123"/>
      <c r="H41" s="123"/>
      <c r="I41" s="107"/>
      <c r="J41" s="108"/>
      <c r="K41" s="54"/>
      <c r="M41" s="107"/>
      <c r="N41" s="73"/>
    </row>
    <row r="42" spans="1:14" ht="18" thickBot="1" x14ac:dyDescent="0.25">
      <c r="A42" s="347"/>
      <c r="B42" s="100"/>
      <c r="C42" s="100"/>
      <c r="D42" s="101"/>
      <c r="E42" s="101"/>
      <c r="F42" s="100"/>
      <c r="G42" s="102"/>
      <c r="H42" s="102"/>
      <c r="I42" s="166"/>
      <c r="J42" s="108"/>
      <c r="K42" s="46"/>
      <c r="L42" s="47"/>
      <c r="M42" s="49"/>
      <c r="N42" s="72"/>
    </row>
    <row r="43" spans="1:14" ht="21.75" customHeight="1" x14ac:dyDescent="0.2">
      <c r="A43" s="348"/>
      <c r="B43" s="77"/>
      <c r="C43" s="72"/>
      <c r="D43" s="72"/>
      <c r="E43" s="72"/>
      <c r="F43" s="72"/>
      <c r="G43" s="72"/>
      <c r="H43" s="167"/>
      <c r="I43" s="72"/>
      <c r="J43" s="72"/>
      <c r="K43" s="72"/>
      <c r="L43" s="72"/>
      <c r="M43" s="72"/>
      <c r="N43" s="72"/>
    </row>
    <row r="44" spans="1:14" ht="21.75" hidden="1" customHeight="1" x14ac:dyDescent="0.2">
      <c r="A44" s="348"/>
      <c r="B44" s="77"/>
      <c r="C44" s="72"/>
      <c r="D44" s="72"/>
      <c r="E44" s="72"/>
      <c r="F44" s="72"/>
      <c r="G44" s="72"/>
      <c r="H44" s="167"/>
      <c r="I44" s="72"/>
      <c r="J44" s="72"/>
      <c r="K44" s="72"/>
      <c r="L44" s="72"/>
      <c r="M44" s="72"/>
      <c r="N44" s="72"/>
    </row>
    <row r="45" spans="1:14" ht="21.75" hidden="1" customHeight="1" x14ac:dyDescent="0.2"/>
    <row r="46" spans="1:14" ht="37.5" hidden="1" customHeight="1" x14ac:dyDescent="0.2"/>
    <row r="47" spans="1:14" ht="21.75" hidden="1" customHeight="1" x14ac:dyDescent="0.2"/>
    <row r="48" spans="1:14" ht="21.75" hidden="1" customHeight="1" x14ac:dyDescent="0.2"/>
    <row r="49" ht="30" hidden="1" customHeight="1" x14ac:dyDescent="0.2"/>
    <row r="50" ht="32.25" hidden="1" customHeight="1" x14ac:dyDescent="0.2"/>
    <row r="51" ht="21.75" hidden="1" customHeight="1" x14ac:dyDescent="0.2"/>
    <row r="52" ht="21.75" hidden="1" customHeight="1" x14ac:dyDescent="0.2"/>
    <row r="53" ht="21.75" hidden="1" customHeight="1" x14ac:dyDescent="0.2"/>
    <row r="54" ht="21.75" hidden="1" customHeight="1" x14ac:dyDescent="0.2"/>
    <row r="55" ht="21.75" hidden="1" customHeight="1" x14ac:dyDescent="0.2"/>
    <row r="56" ht="21.75" hidden="1" customHeight="1" x14ac:dyDescent="0.2"/>
    <row r="57" ht="21.75" hidden="1" customHeight="1" x14ac:dyDescent="0.2"/>
    <row r="58" ht="39.75" hidden="1" customHeight="1" x14ac:dyDescent="0.2"/>
    <row r="59" ht="21" hidden="1" customHeight="1" x14ac:dyDescent="0.2"/>
    <row r="60" ht="39.75" hidden="1" customHeight="1" x14ac:dyDescent="0.2"/>
    <row r="61" ht="21" hidden="1" customHeight="1" x14ac:dyDescent="0.2"/>
    <row r="62" ht="37.5" hidden="1" customHeight="1" x14ac:dyDescent="0.2"/>
    <row r="63" ht="21.75" hidden="1" customHeight="1" x14ac:dyDescent="0.2"/>
    <row r="64" ht="21.75" hidden="1" customHeight="1" x14ac:dyDescent="0.2"/>
    <row r="65" ht="30" hidden="1" customHeight="1" x14ac:dyDescent="0.2"/>
    <row r="66" ht="32.25" hidden="1" customHeight="1" x14ac:dyDescent="0.2"/>
    <row r="67" ht="21.75" hidden="1" customHeight="1" x14ac:dyDescent="0.2"/>
    <row r="68" ht="21.75" hidden="1" customHeight="1" x14ac:dyDescent="0.2"/>
    <row r="69" ht="21.75" hidden="1" customHeight="1" x14ac:dyDescent="0.2"/>
    <row r="70" ht="21.75" hidden="1" customHeight="1" x14ac:dyDescent="0.2"/>
    <row r="71" ht="39.75" hidden="1" customHeight="1" x14ac:dyDescent="0.2"/>
    <row r="72" ht="21" hidden="1" customHeight="1" x14ac:dyDescent="0.2"/>
    <row r="73" ht="39.75" hidden="1" customHeight="1" x14ac:dyDescent="0.2"/>
    <row r="74" ht="24" hidden="1" customHeight="1" x14ac:dyDescent="0.2"/>
    <row r="75" ht="21.75" hidden="1" customHeight="1" x14ac:dyDescent="0.2"/>
    <row r="76" ht="21.75" hidden="1" customHeight="1" x14ac:dyDescent="0.2"/>
    <row r="77" ht="30" hidden="1" customHeight="1" x14ac:dyDescent="0.2"/>
    <row r="78" ht="21" hidden="1" customHeight="1" x14ac:dyDescent="0.2"/>
    <row r="79" ht="48" hidden="1" customHeight="1" x14ac:dyDescent="0.2"/>
    <row r="80" ht="21" hidden="1" customHeight="1" x14ac:dyDescent="0.2"/>
    <row r="81" ht="39.75" hidden="1" customHeight="1" x14ac:dyDescent="0.2"/>
    <row r="82" ht="21" hidden="1" customHeight="1" x14ac:dyDescent="0.2"/>
    <row r="83" ht="65.25" hidden="1" customHeight="1" x14ac:dyDescent="0.2"/>
    <row r="84" ht="21" hidden="1" customHeight="1" x14ac:dyDescent="0.2"/>
    <row r="85" ht="61.5" hidden="1" customHeight="1" x14ac:dyDescent="0.2"/>
    <row r="86" ht="21" hidden="1" customHeight="1" x14ac:dyDescent="0.2"/>
    <row r="87" ht="61.5" hidden="1" customHeight="1" x14ac:dyDescent="0.2"/>
    <row r="88" ht="21" hidden="1" customHeight="1" x14ac:dyDescent="0.2"/>
    <row r="89" ht="25.5" hidden="1" customHeight="1" x14ac:dyDescent="0.2"/>
    <row r="90" ht="37.5" hidden="1" customHeight="1" x14ac:dyDescent="0.2"/>
    <row r="91" ht="21.75" hidden="1" customHeight="1" x14ac:dyDescent="0.2"/>
    <row r="92" ht="21.75" hidden="1" customHeight="1" x14ac:dyDescent="0.2"/>
    <row r="93" ht="38.25" hidden="1" customHeight="1" x14ac:dyDescent="0.2"/>
    <row r="94" ht="21.75" hidden="1" customHeight="1" x14ac:dyDescent="0.2"/>
    <row r="95" ht="41.25" hidden="1" customHeight="1" x14ac:dyDescent="0.2"/>
    <row r="96" ht="31.5" hidden="1" customHeight="1" x14ac:dyDescent="0.2"/>
    <row r="97" ht="21.75" hidden="1" customHeight="1" x14ac:dyDescent="0.2"/>
    <row r="98" ht="21.75" hidden="1" customHeight="1" x14ac:dyDescent="0.2"/>
    <row r="99" ht="30" hidden="1" customHeight="1" x14ac:dyDescent="0.2"/>
    <row r="100" ht="32.25" hidden="1" customHeight="1" x14ac:dyDescent="0.2"/>
    <row r="101" ht="21.75" hidden="1" customHeight="1" x14ac:dyDescent="0.2"/>
    <row r="102" ht="21.75" hidden="1" customHeight="1" x14ac:dyDescent="0.2"/>
    <row r="103" ht="21.75" hidden="1" customHeight="1" x14ac:dyDescent="0.2"/>
    <row r="104" ht="21.75" hidden="1" customHeight="1" x14ac:dyDescent="0.2"/>
    <row r="105" ht="21.75" hidden="1" customHeight="1" x14ac:dyDescent="0.2"/>
    <row r="106" ht="41.25" hidden="1" customHeight="1" x14ac:dyDescent="0.2"/>
    <row r="107" ht="41.25" hidden="1" customHeight="1" x14ac:dyDescent="0.2"/>
    <row r="108" ht="41.25" hidden="1" customHeight="1" x14ac:dyDescent="0.2"/>
    <row r="109" ht="31.5" hidden="1" customHeight="1" x14ac:dyDescent="0.2"/>
    <row r="110" ht="21.75" hidden="1" customHeight="1" x14ac:dyDescent="0.2"/>
    <row r="111" ht="41.25" hidden="1" customHeight="1" x14ac:dyDescent="0.2"/>
    <row r="112" ht="19.5" hidden="1" customHeight="1" x14ac:dyDescent="0.2"/>
    <row r="113" ht="19.5" hidden="1" customHeight="1" x14ac:dyDescent="0.2"/>
    <row r="114" ht="19.5" hidden="1" customHeight="1" x14ac:dyDescent="0.2"/>
    <row r="115" ht="19.5" hidden="1" customHeight="1" x14ac:dyDescent="0.2"/>
    <row r="116" ht="19.5" hidden="1" customHeight="1" x14ac:dyDescent="0.2"/>
    <row r="117" ht="19.5" hidden="1" customHeight="1" x14ac:dyDescent="0.2"/>
    <row r="118" ht="19.5" hidden="1" customHeight="1" x14ac:dyDescent="0.2"/>
    <row r="119" ht="21.75" hidden="1" customHeight="1" x14ac:dyDescent="0.2"/>
    <row r="120" ht="41.25" hidden="1" customHeight="1" x14ac:dyDescent="0.2"/>
    <row r="121" ht="21.75" hidden="1" customHeight="1" x14ac:dyDescent="0.2"/>
    <row r="122" ht="19.5" hidden="1" customHeight="1" x14ac:dyDescent="0.2"/>
    <row r="123" ht="19.5" hidden="1" customHeight="1" x14ac:dyDescent="0.2"/>
    <row r="124" ht="19.5" hidden="1" customHeight="1" x14ac:dyDescent="0.2"/>
    <row r="125" ht="19.5" hidden="1" customHeight="1" x14ac:dyDescent="0.2"/>
    <row r="126" ht="37.5" hidden="1" customHeight="1" x14ac:dyDescent="0.2"/>
    <row r="127" ht="19.5" hidden="1" customHeight="1" x14ac:dyDescent="0.2"/>
    <row r="128" ht="19.5" hidden="1" customHeight="1" x14ac:dyDescent="0.2"/>
    <row r="129" ht="19.5" hidden="1" customHeight="1" x14ac:dyDescent="0.2"/>
    <row r="130" ht="19.5" hidden="1" customHeight="1" x14ac:dyDescent="0.2"/>
    <row r="131" ht="19.5" hidden="1" customHeight="1" x14ac:dyDescent="0.2"/>
    <row r="132" ht="19.5" hidden="1" customHeight="1" x14ac:dyDescent="0.2"/>
    <row r="133" ht="19.5" hidden="1" customHeight="1" x14ac:dyDescent="0.2"/>
    <row r="134" ht="21.75" hidden="1" customHeight="1" x14ac:dyDescent="0.2"/>
    <row r="135" ht="41.25" hidden="1" customHeight="1" x14ac:dyDescent="0.2"/>
    <row r="136" ht="21.75" hidden="1" customHeight="1" x14ac:dyDescent="0.2"/>
    <row r="137" ht="41.25" hidden="1" customHeight="1" x14ac:dyDescent="0.2"/>
    <row r="138" ht="21.75" hidden="1" customHeight="1" x14ac:dyDescent="0.2"/>
    <row r="139" ht="48" hidden="1" customHeight="1" x14ac:dyDescent="0.2"/>
    <row r="140" ht="21.75" hidden="1" customHeight="1" x14ac:dyDescent="0.2"/>
    <row r="141" ht="37.5" hidden="1" customHeight="1" x14ac:dyDescent="0.2"/>
    <row r="142" ht="19.5" hidden="1" customHeight="1" x14ac:dyDescent="0.2"/>
    <row r="143" ht="19.5" hidden="1" customHeight="1" x14ac:dyDescent="0.2"/>
    <row r="144" ht="19.5" hidden="1" customHeight="1" x14ac:dyDescent="0.2"/>
    <row r="145" ht="19.5" hidden="1" customHeight="1" x14ac:dyDescent="0.2"/>
    <row r="146" ht="19.5" hidden="1" customHeight="1" x14ac:dyDescent="0.2"/>
    <row r="147" ht="19.5" hidden="1" customHeight="1" x14ac:dyDescent="0.2"/>
    <row r="148" ht="21.75" hidden="1" customHeight="1" x14ac:dyDescent="0.2"/>
    <row r="149" ht="33.75" hidden="1" customHeight="1" x14ac:dyDescent="0.2"/>
    <row r="150" ht="33.75" hidden="1" customHeight="1" x14ac:dyDescent="0.2"/>
    <row r="151" ht="41.25" hidden="1" customHeight="1" x14ac:dyDescent="0.2"/>
    <row r="152" ht="21.75" hidden="1" customHeight="1" x14ac:dyDescent="0.2"/>
    <row r="153" ht="25.5" hidden="1" customHeight="1" x14ac:dyDescent="0.2"/>
    <row r="154" ht="55.5" hidden="1" customHeight="1" x14ac:dyDescent="0.2"/>
    <row r="155" ht="21.75" hidden="1" customHeight="1" x14ac:dyDescent="0.2"/>
    <row r="156" ht="21.75" hidden="1" customHeight="1" x14ac:dyDescent="0.2"/>
    <row r="157" ht="21.75" hidden="1" customHeight="1" x14ac:dyDescent="0.2"/>
    <row r="158" ht="46.5" hidden="1" customHeight="1" x14ac:dyDescent="0.2"/>
    <row r="159" ht="21.75" hidden="1" customHeight="1" x14ac:dyDescent="0.2"/>
    <row r="160" ht="54" hidden="1" customHeight="1" x14ac:dyDescent="0.2"/>
    <row r="161" ht="19.5" hidden="1" customHeight="1" x14ac:dyDescent="0.2"/>
    <row r="162" ht="19.5" hidden="1" customHeight="1" x14ac:dyDescent="0.2"/>
    <row r="163" ht="19.5" hidden="1" customHeight="1" x14ac:dyDescent="0.2"/>
    <row r="164" ht="19.5" hidden="1" customHeight="1" x14ac:dyDescent="0.2"/>
    <row r="165" ht="19.5" hidden="1" customHeight="1" x14ac:dyDescent="0.2"/>
    <row r="166" ht="19.5" hidden="1" customHeight="1" x14ac:dyDescent="0.2"/>
    <row r="167" ht="19.5" hidden="1" customHeight="1" x14ac:dyDescent="0.2"/>
    <row r="168" ht="21.75" hidden="1" customHeight="1" x14ac:dyDescent="0.2"/>
    <row r="169" ht="54" hidden="1" customHeight="1" x14ac:dyDescent="0.2"/>
    <row r="170" ht="19.5" hidden="1" customHeight="1" x14ac:dyDescent="0.2"/>
    <row r="171" ht="19.5" hidden="1" customHeight="1" x14ac:dyDescent="0.2"/>
    <row r="172" ht="19.5" hidden="1" customHeight="1" x14ac:dyDescent="0.2"/>
    <row r="173" ht="19.5" hidden="1" customHeight="1" x14ac:dyDescent="0.2"/>
    <row r="174" ht="19.5" hidden="1" customHeight="1" x14ac:dyDescent="0.2"/>
    <row r="175" ht="19.5" hidden="1" customHeight="1" x14ac:dyDescent="0.2"/>
    <row r="176" ht="19.5" hidden="1" customHeight="1" x14ac:dyDescent="0.2"/>
    <row r="177" ht="19.5" hidden="1" customHeight="1" x14ac:dyDescent="0.2"/>
    <row r="178" ht="19.5" hidden="1" customHeight="1" x14ac:dyDescent="0.2"/>
    <row r="179" ht="19.5" hidden="1" customHeight="1" x14ac:dyDescent="0.2"/>
    <row r="180" ht="19.5" hidden="1" customHeight="1" x14ac:dyDescent="0.2"/>
    <row r="181" ht="19.5" hidden="1" customHeight="1" x14ac:dyDescent="0.2"/>
    <row r="182" ht="19.5" hidden="1" customHeight="1" x14ac:dyDescent="0.2"/>
    <row r="183" ht="19.5" hidden="1" customHeight="1" x14ac:dyDescent="0.2"/>
    <row r="184" ht="19.5" hidden="1" customHeight="1" x14ac:dyDescent="0.2"/>
    <row r="185" ht="19.5" hidden="1" customHeight="1" x14ac:dyDescent="0.2"/>
    <row r="186" ht="21.75" hidden="1" customHeight="1" x14ac:dyDescent="0.2"/>
    <row r="187" ht="37.5" hidden="1" customHeight="1" x14ac:dyDescent="0.2"/>
    <row r="188" ht="31.5" hidden="1" customHeight="1" x14ac:dyDescent="0.2"/>
    <row r="189" ht="19.5" hidden="1" customHeight="1" x14ac:dyDescent="0.2"/>
    <row r="190" ht="19.5" hidden="1" customHeight="1" x14ac:dyDescent="0.2"/>
    <row r="191" ht="19.5" hidden="1" customHeight="1" x14ac:dyDescent="0.2"/>
    <row r="192" ht="19.5" hidden="1" customHeight="1" x14ac:dyDescent="0.2"/>
    <row r="193" ht="19.5" hidden="1" customHeight="1" x14ac:dyDescent="0.2"/>
    <row r="194" ht="21.75" hidden="1" customHeight="1" x14ac:dyDescent="0.2"/>
    <row r="195" ht="37.5" hidden="1" customHeight="1" x14ac:dyDescent="0.2"/>
    <row r="196" ht="21.75" hidden="1" customHeight="1" x14ac:dyDescent="0.2"/>
    <row r="197" ht="19.5" hidden="1" customHeight="1" x14ac:dyDescent="0.2"/>
    <row r="198" ht="19.5" hidden="1" customHeight="1" x14ac:dyDescent="0.2"/>
    <row r="199" ht="19.5" hidden="1" customHeight="1" x14ac:dyDescent="0.2"/>
    <row r="200" ht="19.5" hidden="1" customHeight="1" x14ac:dyDescent="0.2"/>
    <row r="201" ht="19.5" hidden="1" customHeight="1" x14ac:dyDescent="0.2"/>
    <row r="202" ht="21.75" hidden="1" customHeight="1" x14ac:dyDescent="0.2"/>
    <row r="203" ht="61.5" hidden="1" customHeight="1" x14ac:dyDescent="0.2"/>
    <row r="204" ht="21.75" hidden="1" customHeight="1" x14ac:dyDescent="0.2"/>
    <row r="205" ht="60" hidden="1" customHeight="1" x14ac:dyDescent="0.2"/>
    <row r="206" ht="21.75" hidden="1" customHeight="1" x14ac:dyDescent="0.2"/>
    <row r="207" ht="34.5" hidden="1" customHeight="1" x14ac:dyDescent="0.2"/>
    <row r="208" ht="34.5" hidden="1" customHeight="1" x14ac:dyDescent="0.2"/>
    <row r="209" ht="34.5" hidden="1" customHeight="1" x14ac:dyDescent="0.2"/>
    <row r="210" ht="34.5" hidden="1" customHeight="1" x14ac:dyDescent="0.2"/>
    <row r="211" ht="34.5" hidden="1" customHeight="1" x14ac:dyDescent="0.2"/>
    <row r="212" ht="34.5" hidden="1" customHeight="1" x14ac:dyDescent="0.2"/>
    <row r="213" ht="21.75" hidden="1" customHeight="1" x14ac:dyDescent="0.2"/>
    <row r="214" ht="61.5" hidden="1" customHeight="1" x14ac:dyDescent="0.2"/>
    <row r="215" ht="21.75" hidden="1" customHeight="1" x14ac:dyDescent="0.2"/>
    <row r="216" ht="51.75" hidden="1" customHeight="1" x14ac:dyDescent="0.2"/>
    <row r="217" ht="19.5" hidden="1" customHeight="1" x14ac:dyDescent="0.2"/>
    <row r="218" ht="19.5" hidden="1" customHeight="1" x14ac:dyDescent="0.2"/>
    <row r="219" ht="19.5" hidden="1" customHeight="1" x14ac:dyDescent="0.2"/>
    <row r="220" ht="19.5" hidden="1" customHeight="1" x14ac:dyDescent="0.2"/>
    <row r="221" ht="21.75" hidden="1" customHeight="1" x14ac:dyDescent="0.2"/>
    <row r="222" ht="55.5" hidden="1" customHeight="1" x14ac:dyDescent="0.2"/>
    <row r="223" ht="21.75" hidden="1" customHeight="1" x14ac:dyDescent="0.2"/>
    <row r="224" ht="51.75" hidden="1" customHeight="1" x14ac:dyDescent="0.2"/>
    <row r="225" ht="21.75" hidden="1" customHeight="1" x14ac:dyDescent="0.2"/>
    <row r="226" ht="19.5" hidden="1" customHeight="1" x14ac:dyDescent="0.2"/>
    <row r="227" ht="19.5" hidden="1" customHeight="1" x14ac:dyDescent="0.2"/>
    <row r="228" ht="32.25" hidden="1" customHeight="1" x14ac:dyDescent="0.2"/>
    <row r="229" ht="21.75" hidden="1" customHeight="1" x14ac:dyDescent="0.2"/>
    <row r="230" ht="38.25" hidden="1" customHeight="1" x14ac:dyDescent="0.2"/>
    <row r="231" ht="51.75" hidden="1" customHeight="1" x14ac:dyDescent="0.2"/>
    <row r="232" ht="21.75" hidden="1" customHeight="1" x14ac:dyDescent="0.2"/>
    <row r="233" ht="25.5" hidden="1" customHeight="1" x14ac:dyDescent="0.2"/>
    <row r="234" ht="54" hidden="1" customHeight="1" x14ac:dyDescent="0.2"/>
    <row r="235" ht="19.5" hidden="1" customHeight="1" x14ac:dyDescent="0.2"/>
    <row r="236" ht="19.5" hidden="1" customHeight="1" x14ac:dyDescent="0.2"/>
    <row r="237" ht="19.5" hidden="1" customHeight="1" x14ac:dyDescent="0.2"/>
    <row r="238" ht="19.5" hidden="1" customHeight="1" x14ac:dyDescent="0.2"/>
    <row r="239" ht="39" hidden="1" customHeight="1" x14ac:dyDescent="0.2"/>
    <row r="240" ht="21.75" hidden="1" customHeight="1" x14ac:dyDescent="0.2"/>
    <row r="241" ht="39" hidden="1" customHeight="1" x14ac:dyDescent="0.2"/>
    <row r="242" ht="21.75" hidden="1" customHeight="1" x14ac:dyDescent="0.2"/>
    <row r="243" ht="39" hidden="1" customHeight="1" x14ac:dyDescent="0.2"/>
    <row r="244" ht="21.75" hidden="1" customHeight="1" x14ac:dyDescent="0.2"/>
    <row r="245" ht="39" hidden="1" customHeight="1" x14ac:dyDescent="0.2"/>
    <row r="246" ht="21.75" hidden="1" customHeight="1" x14ac:dyDescent="0.2"/>
    <row r="247" ht="21.75" hidden="1" customHeight="1" x14ac:dyDescent="0.2"/>
    <row r="248" ht="39" hidden="1" customHeight="1" x14ac:dyDescent="0.2"/>
    <row r="249" ht="21.75" hidden="1" customHeight="1" x14ac:dyDescent="0.2"/>
    <row r="250" ht="49.5" hidden="1" customHeight="1" x14ac:dyDescent="0.2"/>
    <row r="251" ht="21.75" hidden="1" customHeight="1" x14ac:dyDescent="0.2"/>
    <row r="252" ht="49.5" hidden="1" customHeight="1" x14ac:dyDescent="0.2"/>
    <row r="253" ht="21.75" hidden="1" customHeight="1" x14ac:dyDescent="0.2"/>
    <row r="254" ht="49.5" hidden="1" customHeight="1" x14ac:dyDescent="0.2"/>
    <row r="255" ht="21.75" hidden="1" customHeight="1" x14ac:dyDescent="0.2"/>
    <row r="256" ht="49.5" hidden="1" customHeight="1" x14ac:dyDescent="0.2"/>
    <row r="257" ht="21.75" hidden="1" customHeight="1" x14ac:dyDescent="0.2"/>
    <row r="258" ht="34.5" hidden="1" customHeight="1" x14ac:dyDescent="0.2"/>
    <row r="259" ht="21.75" hidden="1" customHeight="1" x14ac:dyDescent="0.2"/>
    <row r="260" ht="34.5" hidden="1" customHeight="1" x14ac:dyDescent="0.2"/>
    <row r="261" ht="21.75" hidden="1" customHeight="1" x14ac:dyDescent="0.2"/>
    <row r="262" ht="34.5" hidden="1" customHeight="1" x14ac:dyDescent="0.2"/>
    <row r="263" ht="21.75" hidden="1" customHeight="1" x14ac:dyDescent="0.2"/>
    <row r="264" ht="25.5" hidden="1" customHeight="1" x14ac:dyDescent="0.2"/>
    <row r="265" ht="39" hidden="1" customHeight="1" x14ac:dyDescent="0.2"/>
    <row r="266" ht="21.75" hidden="1" customHeight="1" x14ac:dyDescent="0.2"/>
    <row r="267" ht="55.5" hidden="1" customHeight="1" x14ac:dyDescent="0.2"/>
    <row r="268" ht="21.75" hidden="1" customHeight="1" x14ac:dyDescent="0.2"/>
    <row r="269" ht="25.5" hidden="1" customHeight="1" x14ac:dyDescent="0.2"/>
    <row r="270" ht="103.5" hidden="1" customHeight="1" x14ac:dyDescent="0.2"/>
    <row r="271" ht="39" hidden="1" customHeight="1" x14ac:dyDescent="0.2"/>
    <row r="272" ht="21.75" hidden="1" customHeight="1" x14ac:dyDescent="0.2"/>
    <row r="273" ht="39" hidden="1" customHeight="1" x14ac:dyDescent="0.2"/>
    <row r="274" ht="21.75" hidden="1" customHeight="1" x14ac:dyDescent="0.2"/>
    <row r="275" ht="39" hidden="1" customHeight="1" x14ac:dyDescent="0.2"/>
    <row r="276" ht="21.75" hidden="1" customHeight="1" x14ac:dyDescent="0.2"/>
    <row r="277" ht="45" hidden="1" customHeight="1" x14ac:dyDescent="0.2"/>
    <row r="278" ht="21.75" hidden="1" customHeight="1" x14ac:dyDescent="0.2"/>
    <row r="279" ht="45" hidden="1" customHeight="1" x14ac:dyDescent="0.2"/>
    <row r="280" ht="21.75" hidden="1" customHeight="1" x14ac:dyDescent="0.2"/>
    <row r="281" ht="37.5" hidden="1" customHeight="1" x14ac:dyDescent="0.2"/>
    <row r="282" ht="19.5" hidden="1" customHeight="1" x14ac:dyDescent="0.2"/>
    <row r="283" ht="19.5" hidden="1" customHeight="1" x14ac:dyDescent="0.2"/>
    <row r="284" ht="19.5" hidden="1" customHeight="1" x14ac:dyDescent="0.2"/>
    <row r="285" ht="19.5" hidden="1" customHeight="1" x14ac:dyDescent="0.2"/>
    <row r="286" ht="19.5" hidden="1" customHeight="1" x14ac:dyDescent="0.2"/>
    <row r="287" ht="19.5" hidden="1" customHeight="1" x14ac:dyDescent="0.2"/>
    <row r="288" ht="19.5" hidden="1" customHeight="1" x14ac:dyDescent="0.2"/>
    <row r="289" ht="19.5" hidden="1" customHeight="1" x14ac:dyDescent="0.2"/>
    <row r="290" ht="19.5" hidden="1" customHeight="1" x14ac:dyDescent="0.2"/>
    <row r="291" ht="19.5" hidden="1" customHeight="1" x14ac:dyDescent="0.2"/>
    <row r="292" ht="19.5" hidden="1" customHeight="1" x14ac:dyDescent="0.2"/>
    <row r="293" ht="19.5" hidden="1" customHeight="1" x14ac:dyDescent="0.2"/>
    <row r="294" ht="19.5" hidden="1" customHeight="1" x14ac:dyDescent="0.2"/>
    <row r="295" ht="19.5" hidden="1" customHeight="1" x14ac:dyDescent="0.2"/>
    <row r="296" ht="19.5" hidden="1" customHeight="1" x14ac:dyDescent="0.2"/>
    <row r="297" ht="19.5" hidden="1" customHeight="1" x14ac:dyDescent="0.2"/>
    <row r="298" ht="19.5" hidden="1" customHeight="1" x14ac:dyDescent="0.2"/>
    <row r="299" ht="19.5" hidden="1" customHeight="1" x14ac:dyDescent="0.2"/>
    <row r="300" ht="19.5" hidden="1" customHeight="1" x14ac:dyDescent="0.2"/>
    <row r="301" ht="19.5" hidden="1" customHeight="1" x14ac:dyDescent="0.2"/>
    <row r="302" ht="19.5" hidden="1" customHeight="1" x14ac:dyDescent="0.2"/>
    <row r="303" ht="19.5" hidden="1" customHeight="1" x14ac:dyDescent="0.2"/>
    <row r="304" ht="19.5" hidden="1" customHeight="1" x14ac:dyDescent="0.2"/>
    <row r="305" ht="19.5" hidden="1" customHeight="1" x14ac:dyDescent="0.2"/>
    <row r="306" ht="19.5" hidden="1" customHeight="1" x14ac:dyDescent="0.2"/>
    <row r="307" ht="19.5" hidden="1" customHeight="1" x14ac:dyDescent="0.2"/>
    <row r="308" ht="19.5" hidden="1" customHeight="1" x14ac:dyDescent="0.2"/>
    <row r="309" ht="19.5" hidden="1" customHeight="1" x14ac:dyDescent="0.2"/>
    <row r="318" x14ac:dyDescent="0.2"/>
    <row r="319" x14ac:dyDescent="0.2"/>
    <row r="320" x14ac:dyDescent="0.2"/>
  </sheetData>
  <sheetProtection algorithmName="SHA-512" hashValue="Xdkn/9T7ia9o5tGrEqDO66o2uSlTXRHMPiOUxlEBmvp7HDHyezSdpKN4+yoa7XNmo5mLORPOnFsALARxwN5m2Q==" saltValue="0SUOg+oNlCyAxAAuBwmtKg==" spinCount="100000" sheet="1" formatCells="0" formatColumns="0" formatRows="0" insertRows="0" insertHyperlinks="0"/>
  <mergeCells count="2">
    <mergeCell ref="F2:G2"/>
    <mergeCell ref="D2:E2"/>
  </mergeCells>
  <phoneticPr fontId="39" type="noConversion"/>
  <conditionalFormatting sqref="B9:B40">
    <cfRule type="notContainsBlanks" dxfId="26" priority="109">
      <formula>LEN(TRIM(B9))&gt;0</formula>
    </cfRule>
  </conditionalFormatting>
  <conditionalFormatting sqref="C9 C10:E40 H10:H40">
    <cfRule type="notContainsBlanks" dxfId="24" priority="129">
      <formula>LEN(TRIM(C9))&gt;0</formula>
    </cfRule>
  </conditionalFormatting>
  <conditionalFormatting sqref="D9:F9 H9 C41:H41">
    <cfRule type="notContainsBlanks" dxfId="21" priority="104">
      <formula>LEN(TRIM(C9))&gt;0</formula>
    </cfRule>
  </conditionalFormatting>
  <conditionalFormatting sqref="F10:F40">
    <cfRule type="notContainsBlanks" dxfId="19" priority="16">
      <formula>LEN(TRIM(F10))&gt;0</formula>
    </cfRule>
  </conditionalFormatting>
  <conditionalFormatting sqref="G9:G40">
    <cfRule type="notContainsBlanks" dxfId="15" priority="2">
      <formula>LEN(TRIM(G9))&gt;0</formula>
    </cfRule>
    <cfRule type="notContainsBlanks" dxfId="13" priority="5">
      <formula>LEN(TRIM(G9))&gt;0</formula>
    </cfRule>
  </conditionalFormatting>
  <conditionalFormatting sqref="L9:L40">
    <cfRule type="notContainsBlanks" dxfId="9" priority="112">
      <formula>LEN(TRIM(L9))&gt;0</formula>
    </cfRule>
  </conditionalFormatting>
  <dataValidations xWindow="1496" yWindow="793" count="8">
    <dataValidation allowBlank="1" showInputMessage="1" showErrorMessage="1" prompt="Please record all observations / comments from this question (including sub-questions) in this cell" sqref="E9:E40" xr:uid="{00000000-0002-0000-0700-000000000000}"/>
    <dataValidation allowBlank="1" showInputMessage="1" showErrorMessage="1" prompt="Please describe the findings from this question (including any sub-questions)." sqref="H10:H40" xr:uid="{00000000-0002-0000-0700-000001000000}"/>
    <dataValidation allowBlank="1" showInputMessage="1" showErrorMessage="1" prompt="Enter response in this cell" sqref="C9:C40" xr:uid="{00000000-0002-0000-0700-000002000000}"/>
    <dataValidation type="list" allowBlank="1" showInputMessage="1" showErrorMessage="1" prompt="Please select the appropriate finding type (including any findings from sub-questions) from the dropdown list" sqref="F9:F40" xr:uid="{00000000-0002-0000-0700-000003000000}">
      <formula1>findings_list</formula1>
    </dataValidation>
    <dataValidation allowBlank="1" showInputMessage="1" showErrorMessage="1" prompt="Please describe any points of excellence from this question (including sub-questions)" sqref="H9" xr:uid="{00000000-0002-0000-0700-000004000000}"/>
    <dataValidation allowBlank="1" showInputMessage="1" showErrorMessage="1" promptTitle="Auditor guidance:" prompt="Please complete this cell as if you were answering the questionnaire. i.e. Look at the question and answer with a comment based on what is observed during the audit." sqref="D41" xr:uid="{00000000-0002-0000-0700-000005000000}"/>
    <dataValidation allowBlank="1" showErrorMessage="1" sqref="E41:H41" xr:uid="{00000000-0002-0000-0700-000006000000}"/>
    <dataValidation allowBlank="1" showInputMessage="1" showErrorMessage="1" prompt="Please record all observations / comments from this question (including sub-questions) in this cell. Reference to legal requirements is mandatory in the description of finding, if applicable." sqref="G9:G40" xr:uid="{90496A54-4D1A-2442-8CC0-98A7A03D95A2}"/>
  </dataValidations>
  <pageMargins left="0.23622047244094491" right="0.23622047244094491" top="0.74803149606299213" bottom="0.74803149606299213" header="0.31496062992125984" footer="0.31496062992125984"/>
  <pageSetup paperSize="9" scale="53" fitToHeight="0" orientation="landscape" r:id="rId1"/>
  <headerFooter>
    <oddHeader>&amp;LPharmaceutical Supply Chain Initiative&amp;RSelf-Assessment Questionnaire and Audit Report</oddHeader>
    <oddFooter>&amp;LPage &amp;P of &amp;N&amp;R&amp;A_x000D_&amp;1#&amp;"Calibri"&amp;22&amp;KFF8939 RESTRICTED</oddFooter>
  </headerFooter>
  <drawing r:id="rId2"/>
  <extLst>
    <ext xmlns:x14="http://schemas.microsoft.com/office/spreadsheetml/2009/9/main" uri="{78C0D931-6437-407d-A8EE-F0AAD7539E65}">
      <x14:conditionalFormattings>
        <x14:conditionalFormatting xmlns:xm="http://schemas.microsoft.com/office/excel/2006/main">
          <x14:cfRule type="expression" priority="108" id="{19FF9852-3B1F-433B-998B-FA4CC0E89FD2}">
            <xm:f>'Overview &amp; Guidance'!#REF!="No"</xm:f>
            <x14:dxf>
              <font>
                <color theme="0" tint="-0.24994659260841701"/>
              </font>
              <fill>
                <patternFill>
                  <bgColor theme="0" tint="-0.24994659260841701"/>
                </patternFill>
              </fill>
              <border>
                <left/>
                <right/>
                <top/>
                <bottom/>
              </border>
            </x14:dxf>
          </x14:cfRule>
          <xm:sqref>A41:H42</xm:sqref>
        </x14:conditionalFormatting>
        <x14:conditionalFormatting xmlns:xm="http://schemas.microsoft.com/office/excel/2006/main">
          <x14:cfRule type="expression" priority="102" id="{9F33C5A8-2D8F-473D-8985-E667583185C7}">
            <xm:f>'Overview &amp; Guidance'!#REF!="No"</xm:f>
            <x14:dxf>
              <font>
                <color theme="0" tint="-0.24994659260841701"/>
              </font>
              <fill>
                <patternFill>
                  <bgColor theme="0" tint="-0.24994659260841701"/>
                </patternFill>
              </fill>
              <border>
                <left/>
                <right/>
                <top/>
                <bottom/>
              </border>
            </x14:dxf>
          </x14:cfRule>
          <xm:sqref>B5:B7</xm:sqref>
        </x14:conditionalFormatting>
        <x14:conditionalFormatting xmlns:xm="http://schemas.microsoft.com/office/excel/2006/main">
          <x14:cfRule type="expression" priority="111" id="{60A41398-9C24-45E1-91A7-2C9EAE406BC8}">
            <xm:f>'Overview &amp; Guidance'!#REF!="No"</xm:f>
            <x14:dxf>
              <font>
                <color theme="0" tint="-0.24994659260841701"/>
              </font>
              <fill>
                <patternFill>
                  <bgColor theme="0" tint="-0.24994659260841701"/>
                </patternFill>
              </fill>
              <border>
                <left/>
                <right/>
                <top/>
                <bottom/>
              </border>
            </x14:dxf>
          </x14:cfRule>
          <xm:sqref>B9:B40</xm:sqref>
        </x14:conditionalFormatting>
        <x14:conditionalFormatting xmlns:xm="http://schemas.microsoft.com/office/excel/2006/main">
          <x14:cfRule type="expression" priority="128" id="{B7F6C123-7C51-4448-AFEE-F7CACD05210F}">
            <xm:f>'Overview &amp; Guidance'!#REF!="No"</xm:f>
            <x14:dxf>
              <font>
                <color theme="0" tint="-0.24994659260841701"/>
              </font>
              <fill>
                <patternFill>
                  <bgColor theme="0" tint="-0.24994659260841701"/>
                </patternFill>
              </fill>
              <border>
                <left/>
                <right/>
                <top/>
                <bottom/>
              </border>
            </x14:dxf>
          </x14:cfRule>
          <xm:sqref>C5:N6 A5:A8 H7:N7 C7:G8 M8:N41 I9:K41</xm:sqref>
        </x14:conditionalFormatting>
        <x14:conditionalFormatting xmlns:xm="http://schemas.microsoft.com/office/excel/2006/main">
          <x14:cfRule type="expression" priority="83" id="{13D5501D-71C7-4B44-8756-1CD2CE20BE88}">
            <xm:f>'Overview &amp; Guidance'!$B$32="Onsite"</xm:f>
            <x14:dxf>
              <font>
                <color theme="0"/>
              </font>
              <fill>
                <patternFill>
                  <bgColor theme="0"/>
                </patternFill>
              </fill>
              <border>
                <left/>
                <right/>
                <top/>
                <bottom/>
                <vertical/>
                <horizontal/>
              </border>
            </x14:dxf>
          </x14:cfRule>
          <xm:sqref>D2</xm:sqref>
        </x14:conditionalFormatting>
        <x14:conditionalFormatting xmlns:xm="http://schemas.microsoft.com/office/excel/2006/main">
          <x14:cfRule type="expression" priority="125" id="{8606271D-A432-454E-BC70-24D5553AA3AB}">
            <xm:f>'Overview &amp; Guidance'!#REF!="No"</xm:f>
            <x14:dxf>
              <font>
                <color theme="0" tint="-0.24994659260841701"/>
              </font>
              <fill>
                <patternFill>
                  <bgColor theme="0" tint="-0.24994659260841701"/>
                </patternFill>
              </fill>
              <border>
                <left/>
                <right/>
                <top/>
                <bottom/>
              </border>
            </x14:dxf>
          </x14:cfRule>
          <xm:sqref>D9:F9 H9</xm:sqref>
        </x14:conditionalFormatting>
        <x14:conditionalFormatting xmlns:xm="http://schemas.microsoft.com/office/excel/2006/main">
          <x14:cfRule type="expression" priority="17" id="{97D06489-02DC-48EE-B0B3-17DBD2E9BD04}">
            <xm:f>'Overview &amp; Guidance'!#REF!="No"</xm:f>
            <x14:dxf>
              <font>
                <color theme="0" tint="-0.24994659260841701"/>
              </font>
              <fill>
                <patternFill>
                  <bgColor theme="0" tint="-0.24994659260841701"/>
                </patternFill>
              </fill>
              <border>
                <left/>
                <right/>
                <top/>
                <bottom/>
              </border>
            </x14:dxf>
          </x14:cfRule>
          <xm:sqref>F10:F40</xm:sqref>
        </x14:conditionalFormatting>
        <x14:conditionalFormatting xmlns:xm="http://schemas.microsoft.com/office/excel/2006/main">
          <x14:cfRule type="expression" priority="82" id="{65B13E90-1FBB-4F69-8DA7-F428A6C53776}">
            <xm:f>'Overview &amp; Guidance'!$B$32="Onsite"</xm:f>
            <x14:dxf>
              <font>
                <color theme="0"/>
              </font>
              <fill>
                <patternFill patternType="none">
                  <bgColor auto="1"/>
                </patternFill>
              </fill>
              <border>
                <left/>
                <right/>
                <top/>
                <bottom/>
                <vertical/>
                <horizontal/>
              </border>
            </x14:dxf>
          </x14:cfRule>
          <xm:sqref>F2:G2</xm:sqref>
        </x14:conditionalFormatting>
        <x14:conditionalFormatting xmlns:xm="http://schemas.microsoft.com/office/excel/2006/main">
          <x14:cfRule type="expression" priority="1" id="{29991652-AF51-3B46-9070-018FC16BD000}">
            <xm:f>'Overview &amp; Guidance'!#REF!="No"</xm:f>
            <x14:dxf>
              <font>
                <color theme="0" tint="-0.24994659260841701"/>
              </font>
              <fill>
                <patternFill>
                  <bgColor theme="0" tint="-0.24994659260841701"/>
                </patternFill>
              </fill>
              <border>
                <left/>
                <right/>
                <top/>
                <bottom/>
              </border>
            </x14:dxf>
          </x14:cfRule>
          <x14:cfRule type="expression" priority="4" id="{5AFCE60F-39B9-A142-A182-5E9741761B1F}">
            <xm:f>'Overview &amp; Guidance'!#REF!="No"</xm:f>
            <x14:dxf>
              <font>
                <color theme="0" tint="-0.24994659260841701"/>
              </font>
              <fill>
                <patternFill>
                  <bgColor theme="0" tint="-0.24994659260841701"/>
                </patternFill>
              </fill>
              <border>
                <left/>
                <right/>
                <top/>
                <bottom/>
              </border>
            </x14:dxf>
          </x14:cfRule>
          <xm:sqref>G9:G40</xm:sqref>
        </x14:conditionalFormatting>
        <x14:conditionalFormatting xmlns:xm="http://schemas.microsoft.com/office/excel/2006/main">
          <x14:cfRule type="expression" priority="79" id="{F3EF4006-1EC0-4E52-AE43-9F2B472E5A74}">
            <xm:f>'Overview &amp; Guidance'!#REF!="No"</xm:f>
            <x14:dxf>
              <font>
                <color theme="0" tint="-0.24994659260841701"/>
              </font>
              <fill>
                <patternFill>
                  <bgColor theme="0" tint="-0.24994659260841701"/>
                </patternFill>
              </fill>
              <border>
                <left/>
                <right/>
                <top/>
                <bottom/>
              </border>
            </x14:dxf>
          </x14:cfRule>
          <xm:sqref>H8:L8</xm:sqref>
        </x14:conditionalFormatting>
        <x14:conditionalFormatting xmlns:xm="http://schemas.microsoft.com/office/excel/2006/main">
          <x14:cfRule type="expression" priority="115" id="{A37DF507-9997-4F94-BAB9-9C3CD9DD86B2}">
            <xm:f>'Overview &amp; Guidance'!#REF!="No"</xm:f>
            <x14:dxf>
              <font>
                <color theme="0" tint="-0.24994659260841701"/>
              </font>
              <fill>
                <patternFill>
                  <bgColor theme="0" tint="-0.24994659260841701"/>
                </patternFill>
              </fill>
              <border>
                <left/>
                <right/>
                <top/>
                <bottom/>
              </border>
            </x14:dxf>
          </x14:cfRule>
          <xm:sqref>I42:M42</xm:sqref>
        </x14:conditionalFormatting>
        <x14:conditionalFormatting xmlns:xm="http://schemas.microsoft.com/office/excel/2006/main">
          <x14:cfRule type="expression" priority="78" id="{CD0ECA10-1655-4235-A8D5-D0F22C9CD94B}">
            <xm:f>'Overview &amp; Guidance'!$B$39="No"</xm:f>
            <x14:dxf>
              <font>
                <color theme="0" tint="-4.9989318521683403E-2"/>
              </font>
              <fill>
                <patternFill>
                  <bgColor theme="0" tint="-4.9989318521683403E-2"/>
                </patternFill>
              </fill>
              <border>
                <left/>
                <right/>
                <top/>
                <bottom/>
                <vertical/>
                <horizontal/>
              </border>
            </x14:dxf>
          </x14:cfRule>
          <xm:sqref>L8</xm:sqref>
        </x14:conditionalFormatting>
        <x14:conditionalFormatting xmlns:xm="http://schemas.microsoft.com/office/excel/2006/main">
          <x14:cfRule type="expression" priority="114" id="{9AD9BD5B-B39C-40FD-971A-5F5A9378EF78}">
            <xm:f>'Overview &amp; Guidance'!#REF!="No"</xm:f>
            <x14:dxf>
              <font>
                <color theme="0" tint="-0.24994659260841701"/>
              </font>
              <fill>
                <patternFill>
                  <bgColor theme="0" tint="-0.24994659260841701"/>
                </patternFill>
              </fill>
              <border>
                <left/>
                <right/>
                <top/>
                <bottom/>
              </border>
            </x14:dxf>
          </x14:cfRule>
          <xm:sqref>L9:L40</xm:sqref>
        </x14:conditionalFormatting>
      </x14:conditionalFormattings>
    </ext>
    <ext xmlns:x14="http://schemas.microsoft.com/office/spreadsheetml/2009/9/main" uri="{CCE6A557-97BC-4b89-ADB6-D9C93CAAB3DF}">
      <x14:dataValidations xmlns:xm="http://schemas.microsoft.com/office/excel/2006/main" xWindow="1496" yWindow="793" count="1">
        <x14:dataValidation type="list" allowBlank="1" showInputMessage="1" showErrorMessage="1" xr:uid="{00000000-0002-0000-0700-000007000000}">
          <x14:formula1>
            <xm:f>Lists!$C$6:$C$8</xm:f>
          </x14:formula1>
          <xm:sqref>D9:D40</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pageSetUpPr fitToPage="1"/>
  </sheetPr>
  <dimension ref="B1:F40"/>
  <sheetViews>
    <sheetView showGridLines="0" zoomScale="70" zoomScaleNormal="70" workbookViewId="0">
      <selection activeCell="B17" sqref="B17"/>
    </sheetView>
  </sheetViews>
  <sheetFormatPr baseColWidth="10" defaultColWidth="8.5" defaultRowHeight="14" x14ac:dyDescent="0.15"/>
  <cols>
    <col min="1" max="1" width="8.5" style="1"/>
    <col min="2" max="2" width="62.5" style="1" customWidth="1"/>
    <col min="3" max="3" width="66.5" style="1" customWidth="1"/>
    <col min="4" max="16384" width="8.5" style="1"/>
  </cols>
  <sheetData>
    <row r="1" spans="2:6" s="2" customFormat="1" ht="18.75" customHeight="1" x14ac:dyDescent="0.2">
      <c r="C1" s="7"/>
      <c r="F1" s="6"/>
    </row>
    <row r="2" spans="2:6" s="2" customFormat="1" ht="23" x14ac:dyDescent="0.2">
      <c r="B2" s="3" t="s">
        <v>469</v>
      </c>
      <c r="C2" s="7"/>
      <c r="F2" s="6"/>
    </row>
    <row r="3" spans="2:6" s="2" customFormat="1" ht="24" thickBot="1" x14ac:dyDescent="0.25">
      <c r="B3" s="3"/>
      <c r="C3" s="7"/>
      <c r="F3" s="6"/>
    </row>
    <row r="4" spans="2:6" ht="17" x14ac:dyDescent="0.15">
      <c r="B4" s="4" t="s">
        <v>470</v>
      </c>
      <c r="C4" s="5"/>
    </row>
    <row r="5" spans="2:6" x14ac:dyDescent="0.15">
      <c r="B5" s="509" t="s">
        <v>471</v>
      </c>
      <c r="C5" s="510"/>
    </row>
    <row r="6" spans="2:6" x14ac:dyDescent="0.15">
      <c r="B6" s="509"/>
      <c r="C6" s="510"/>
    </row>
    <row r="7" spans="2:6" x14ac:dyDescent="0.15">
      <c r="B7" s="509"/>
      <c r="C7" s="510"/>
    </row>
    <row r="8" spans="2:6" x14ac:dyDescent="0.15">
      <c r="B8" s="509"/>
      <c r="C8" s="510"/>
    </row>
    <row r="9" spans="2:6" x14ac:dyDescent="0.15">
      <c r="B9" s="509"/>
      <c r="C9" s="510"/>
    </row>
    <row r="10" spans="2:6" x14ac:dyDescent="0.15">
      <c r="B10" s="509"/>
      <c r="C10" s="510"/>
    </row>
    <row r="11" spans="2:6" x14ac:dyDescent="0.15">
      <c r="B11" s="509"/>
      <c r="C11" s="510"/>
    </row>
    <row r="12" spans="2:6" x14ac:dyDescent="0.15">
      <c r="B12" s="509"/>
      <c r="C12" s="510"/>
    </row>
    <row r="13" spans="2:6" ht="15" thickBot="1" x14ac:dyDescent="0.2">
      <c r="B13" s="511"/>
      <c r="C13" s="512"/>
    </row>
    <row r="14" spans="2:6" x14ac:dyDescent="0.15">
      <c r="B14" s="8"/>
      <c r="C14" s="8"/>
    </row>
    <row r="15" spans="2:6" ht="17" x14ac:dyDescent="0.15">
      <c r="B15" s="9" t="s">
        <v>472</v>
      </c>
      <c r="C15" s="9" t="s">
        <v>473</v>
      </c>
    </row>
    <row r="16" spans="2:6" ht="34.5" customHeight="1" x14ac:dyDescent="0.15">
      <c r="C16" s="10" t="s">
        <v>474</v>
      </c>
    </row>
    <row r="17" spans="2:3" ht="138" customHeight="1" x14ac:dyDescent="0.15">
      <c r="B17" s="12" t="s">
        <v>475</v>
      </c>
      <c r="C17" s="20" t="s">
        <v>476</v>
      </c>
    </row>
    <row r="18" spans="2:3" ht="138" customHeight="1" x14ac:dyDescent="0.15">
      <c r="B18" s="12" t="s">
        <v>475</v>
      </c>
      <c r="C18" s="12" t="s">
        <v>473</v>
      </c>
    </row>
    <row r="19" spans="2:3" ht="138" customHeight="1" x14ac:dyDescent="0.15">
      <c r="B19" s="12" t="s">
        <v>475</v>
      </c>
      <c r="C19" s="12" t="s">
        <v>473</v>
      </c>
    </row>
    <row r="20" spans="2:3" ht="138" customHeight="1" x14ac:dyDescent="0.15">
      <c r="B20" s="12" t="s">
        <v>475</v>
      </c>
      <c r="C20" s="12" t="s">
        <v>473</v>
      </c>
    </row>
    <row r="21" spans="2:3" ht="138" customHeight="1" x14ac:dyDescent="0.15">
      <c r="B21" s="12" t="s">
        <v>475</v>
      </c>
      <c r="C21" s="12" t="s">
        <v>473</v>
      </c>
    </row>
    <row r="22" spans="2:3" ht="138" customHeight="1" x14ac:dyDescent="0.15">
      <c r="B22" s="12" t="s">
        <v>475</v>
      </c>
      <c r="C22" s="12" t="s">
        <v>473</v>
      </c>
    </row>
    <row r="23" spans="2:3" ht="138" customHeight="1" x14ac:dyDescent="0.15">
      <c r="B23" s="12" t="s">
        <v>475</v>
      </c>
      <c r="C23" s="12" t="s">
        <v>473</v>
      </c>
    </row>
    <row r="24" spans="2:3" ht="138" customHeight="1" x14ac:dyDescent="0.15">
      <c r="B24" s="12" t="s">
        <v>475</v>
      </c>
      <c r="C24" s="12" t="s">
        <v>473</v>
      </c>
    </row>
    <row r="25" spans="2:3" ht="138" customHeight="1" x14ac:dyDescent="0.15">
      <c r="B25" s="12" t="s">
        <v>475</v>
      </c>
      <c r="C25" s="12" t="s">
        <v>473</v>
      </c>
    </row>
    <row r="26" spans="2:3" ht="138" customHeight="1" x14ac:dyDescent="0.15">
      <c r="B26" s="12" t="s">
        <v>475</v>
      </c>
      <c r="C26" s="12" t="s">
        <v>473</v>
      </c>
    </row>
    <row r="27" spans="2:3" ht="138" customHeight="1" x14ac:dyDescent="0.15">
      <c r="B27" s="12" t="s">
        <v>475</v>
      </c>
      <c r="C27" s="12" t="s">
        <v>473</v>
      </c>
    </row>
    <row r="28" spans="2:3" ht="138" customHeight="1" x14ac:dyDescent="0.15">
      <c r="B28" s="12" t="s">
        <v>475</v>
      </c>
      <c r="C28" s="12" t="s">
        <v>473</v>
      </c>
    </row>
    <row r="29" spans="2:3" ht="138" customHeight="1" x14ac:dyDescent="0.15">
      <c r="B29" s="12" t="s">
        <v>475</v>
      </c>
      <c r="C29" s="12" t="s">
        <v>473</v>
      </c>
    </row>
    <row r="30" spans="2:3" ht="138" customHeight="1" x14ac:dyDescent="0.15">
      <c r="B30" s="12" t="s">
        <v>475</v>
      </c>
      <c r="C30" s="12" t="s">
        <v>473</v>
      </c>
    </row>
    <row r="31" spans="2:3" ht="138" customHeight="1" x14ac:dyDescent="0.15">
      <c r="B31" s="12" t="s">
        <v>475</v>
      </c>
      <c r="C31" s="12" t="s">
        <v>473</v>
      </c>
    </row>
    <row r="32" spans="2:3" ht="138" customHeight="1" x14ac:dyDescent="0.15">
      <c r="B32" s="12" t="s">
        <v>475</v>
      </c>
      <c r="C32" s="12" t="s">
        <v>473</v>
      </c>
    </row>
    <row r="33" spans="2:3" ht="138" customHeight="1" x14ac:dyDescent="0.15">
      <c r="B33" s="12" t="s">
        <v>475</v>
      </c>
      <c r="C33" s="12" t="s">
        <v>473</v>
      </c>
    </row>
    <row r="34" spans="2:3" ht="138" customHeight="1" x14ac:dyDescent="0.15">
      <c r="B34" s="12" t="s">
        <v>475</v>
      </c>
      <c r="C34" s="12" t="s">
        <v>473</v>
      </c>
    </row>
    <row r="35" spans="2:3" ht="138" customHeight="1" x14ac:dyDescent="0.15">
      <c r="B35" s="12" t="s">
        <v>475</v>
      </c>
      <c r="C35" s="12" t="s">
        <v>473</v>
      </c>
    </row>
    <row r="36" spans="2:3" ht="138" customHeight="1" x14ac:dyDescent="0.15">
      <c r="B36" s="12" t="s">
        <v>475</v>
      </c>
      <c r="C36" s="12" t="s">
        <v>473</v>
      </c>
    </row>
    <row r="37" spans="2:3" ht="138" customHeight="1" x14ac:dyDescent="0.15">
      <c r="B37" s="12" t="s">
        <v>475</v>
      </c>
      <c r="C37" s="12" t="s">
        <v>473</v>
      </c>
    </row>
    <row r="38" spans="2:3" ht="138" customHeight="1" x14ac:dyDescent="0.15">
      <c r="B38" s="12" t="s">
        <v>475</v>
      </c>
      <c r="C38" s="12" t="s">
        <v>473</v>
      </c>
    </row>
    <row r="39" spans="2:3" ht="138" customHeight="1" x14ac:dyDescent="0.15">
      <c r="B39" s="12" t="s">
        <v>475</v>
      </c>
      <c r="C39" s="12" t="s">
        <v>473</v>
      </c>
    </row>
    <row r="40" spans="2:3" ht="138" customHeight="1" x14ac:dyDescent="0.15">
      <c r="B40" s="12" t="s">
        <v>475</v>
      </c>
      <c r="C40" s="12" t="s">
        <v>473</v>
      </c>
    </row>
  </sheetData>
  <sheetProtection algorithmName="SHA-512" hashValue="aPfvXyfjR4uSrg5iOP5Q2yI3pi5W/t/Q3o2zUZbqrDd2GCc8oCiAs23ApBOfoU0iiDbq3KqD6BxYVLfmB2j3eQ==" saltValue="86Rmv4X1zFKqYnqfVOZsOg==" spinCount="100000" sheet="1" formatCells="0" formatColumns="0" formatRows="0" insertHyperlinks="0"/>
  <mergeCells count="1">
    <mergeCell ref="B5:C13"/>
  </mergeCells>
  <phoneticPr fontId="39" type="noConversion"/>
  <pageMargins left="0.25" right="0.25" top="0.75" bottom="0.75" header="0.3" footer="0.3"/>
  <pageSetup paperSize="9" fitToHeight="0" orientation="landscape" r:id="rId1"/>
  <headerFooter>
    <oddHeader>&amp;LPharmaceutical Supply Chain Initiative&amp;RSelf-Assessment Questionnaire and Audit Report</oddHeader>
    <oddFooter>&amp;LPage &amp;P of &amp;N&amp;R&amp;A_x000D_&amp;1#&amp;"Calibri"&amp;22&amp;KFF8939 RESTRICTED</oddFooter>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1:AB185"/>
  <sheetViews>
    <sheetView showGridLines="0" zoomScale="70" zoomScaleNormal="70" workbookViewId="0">
      <selection activeCell="D20" sqref="D20"/>
    </sheetView>
  </sheetViews>
  <sheetFormatPr baseColWidth="10" defaultColWidth="0" defaultRowHeight="14" x14ac:dyDescent="0.2"/>
  <cols>
    <col min="1" max="1" width="15.6640625" style="2" customWidth="1"/>
    <col min="2" max="2" width="55.1640625" style="7" customWidth="1"/>
    <col min="3" max="3" width="14.5" style="2" customWidth="1"/>
    <col min="4" max="4" width="38.5" style="2" customWidth="1"/>
    <col min="5" max="5" width="31.1640625" style="2" customWidth="1"/>
    <col min="6" max="6" width="15.5" style="6" customWidth="1"/>
    <col min="7" max="7" width="22.1640625" style="2" customWidth="1"/>
    <col min="8" max="8" width="15" style="2" customWidth="1"/>
    <col min="9" max="9" width="39.1640625" style="2" customWidth="1"/>
    <col min="10" max="10" width="12.1640625" style="2" bestFit="1" customWidth="1"/>
    <col min="11" max="13" width="25.5" style="2" customWidth="1"/>
    <col min="14" max="14" width="3.5" style="2" customWidth="1"/>
    <col min="15" max="15" width="4.1640625" style="2" customWidth="1"/>
    <col min="16" max="20" width="8.5" style="2" customWidth="1"/>
    <col min="21" max="21" width="16.1640625" style="2" customWidth="1"/>
    <col min="22" max="22" width="7.1640625" style="2" customWidth="1"/>
    <col min="23" max="23" width="36.5" style="2" hidden="1" customWidth="1"/>
    <col min="24" max="28" width="0" style="2" hidden="1" customWidth="1"/>
    <col min="29" max="16384" width="4.5" style="2" hidden="1"/>
  </cols>
  <sheetData>
    <row r="1" spans="1:25" s="72" customFormat="1" ht="20" x14ac:dyDescent="0.2">
      <c r="A1" s="53" t="s">
        <v>74</v>
      </c>
      <c r="B1"/>
      <c r="C1"/>
      <c r="D1"/>
      <c r="E1" s="22"/>
      <c r="F1"/>
      <c r="G1"/>
      <c r="H1" s="2"/>
      <c r="I1" s="2"/>
      <c r="J1" s="2"/>
      <c r="K1" s="2"/>
      <c r="L1" s="2"/>
      <c r="M1" s="2"/>
      <c r="N1" s="42"/>
    </row>
    <row r="2" spans="1:25" s="72" customFormat="1" ht="16" x14ac:dyDescent="0.2">
      <c r="A2" s="50" t="s">
        <v>1</v>
      </c>
      <c r="B2"/>
      <c r="C2"/>
      <c r="D2"/>
      <c r="E2" s="22"/>
      <c r="F2"/>
      <c r="G2"/>
      <c r="H2" s="2"/>
      <c r="I2" s="2"/>
      <c r="J2" s="2"/>
      <c r="K2" s="2"/>
      <c r="L2" s="2"/>
      <c r="M2" s="2"/>
      <c r="N2" s="42"/>
    </row>
    <row r="3" spans="1:25" s="72" customFormat="1" ht="15" x14ac:dyDescent="0.2">
      <c r="A3" s="52"/>
      <c r="B3"/>
      <c r="C3"/>
      <c r="D3"/>
      <c r="E3" s="22"/>
      <c r="F3"/>
      <c r="G3"/>
      <c r="H3" s="2"/>
      <c r="I3" s="2"/>
      <c r="J3" s="2"/>
      <c r="K3" s="2"/>
      <c r="L3" s="2"/>
      <c r="M3" s="2"/>
      <c r="N3" s="42"/>
    </row>
    <row r="4" spans="1:25" s="72" customFormat="1" ht="18" thickBot="1" x14ac:dyDescent="0.25">
      <c r="A4" s="79" t="s">
        <v>477</v>
      </c>
      <c r="B4" s="79"/>
      <c r="C4" s="79"/>
      <c r="D4" s="79"/>
      <c r="E4" s="79"/>
      <c r="F4" s="79"/>
      <c r="G4" s="79"/>
      <c r="H4" s="79"/>
      <c r="I4" s="79"/>
      <c r="J4" s="79"/>
      <c r="K4" s="79"/>
      <c r="L4" s="79"/>
      <c r="M4" s="175"/>
      <c r="N4" s="42"/>
    </row>
    <row r="5" spans="1:25" s="72" customFormat="1" x14ac:dyDescent="0.2">
      <c r="A5" s="94"/>
      <c r="B5" s="7"/>
      <c r="C5" s="2"/>
      <c r="D5" s="2"/>
      <c r="E5" s="7"/>
      <c r="F5" s="2"/>
      <c r="G5" s="2"/>
      <c r="H5" s="2"/>
      <c r="I5" s="6"/>
      <c r="J5" s="6"/>
      <c r="K5" s="6"/>
      <c r="L5" s="6"/>
      <c r="M5" s="6"/>
      <c r="N5" s="42"/>
    </row>
    <row r="6" spans="1:25" ht="17" x14ac:dyDescent="0.2">
      <c r="A6" s="68" t="s">
        <v>478</v>
      </c>
      <c r="B6" s="69"/>
      <c r="C6" s="69"/>
      <c r="D6" s="69"/>
      <c r="E6" s="68"/>
      <c r="F6" s="68"/>
      <c r="G6" s="68"/>
      <c r="H6" s="68"/>
      <c r="I6" s="68"/>
      <c r="J6" s="68"/>
      <c r="K6" s="68"/>
      <c r="L6" s="68"/>
      <c r="N6" s="42"/>
      <c r="O6" s="72"/>
      <c r="P6" s="72"/>
      <c r="Q6" s="72"/>
      <c r="R6" s="72"/>
      <c r="S6" s="72"/>
      <c r="T6" s="72"/>
      <c r="U6" s="72"/>
      <c r="V6" s="72"/>
      <c r="W6" s="72"/>
      <c r="X6" s="72"/>
      <c r="Y6" s="72"/>
    </row>
    <row r="7" spans="1:25" ht="17" x14ac:dyDescent="0.2">
      <c r="A7" s="202" t="s">
        <v>479</v>
      </c>
      <c r="B7" s="1"/>
      <c r="C7" s="1"/>
      <c r="D7" s="1"/>
      <c r="E7" s="201"/>
      <c r="F7" s="201"/>
      <c r="G7" s="201"/>
      <c r="H7" s="201"/>
      <c r="I7" s="201"/>
      <c r="J7" s="201"/>
      <c r="N7" s="42"/>
      <c r="O7" s="72"/>
      <c r="P7" s="72"/>
      <c r="Q7" s="72"/>
      <c r="R7" s="72"/>
      <c r="S7" s="72"/>
      <c r="T7" s="72"/>
      <c r="U7" s="72"/>
      <c r="V7" s="72"/>
      <c r="W7" s="72"/>
      <c r="X7" s="72"/>
      <c r="Y7" s="72"/>
    </row>
    <row r="8" spans="1:25" ht="17" x14ac:dyDescent="0.2">
      <c r="A8" s="29" t="s">
        <v>480</v>
      </c>
      <c r="B8" s="1"/>
      <c r="C8" s="1"/>
      <c r="D8" s="1"/>
      <c r="E8" s="201"/>
      <c r="F8" s="201"/>
      <c r="G8" s="201"/>
      <c r="H8" s="201"/>
      <c r="I8" s="201"/>
      <c r="J8" s="201"/>
      <c r="N8" s="42"/>
      <c r="O8" s="72"/>
      <c r="P8" s="72"/>
      <c r="Q8" s="72"/>
      <c r="R8" s="72"/>
      <c r="S8" s="72"/>
      <c r="T8" s="72"/>
      <c r="U8" s="72"/>
      <c r="V8" s="72"/>
      <c r="W8" s="72"/>
      <c r="X8" s="72"/>
      <c r="Y8" s="72"/>
    </row>
    <row r="9" spans="1:25" ht="16.5" customHeight="1" x14ac:dyDescent="0.2">
      <c r="A9" s="29" t="s">
        <v>481</v>
      </c>
      <c r="B9" s="36"/>
      <c r="C9" s="36"/>
      <c r="D9" s="36"/>
      <c r="E9" s="7"/>
      <c r="K9" s="527"/>
      <c r="L9" s="527"/>
      <c r="M9" s="219"/>
      <c r="N9" s="42"/>
      <c r="O9" s="72"/>
      <c r="P9" s="72"/>
      <c r="Q9" s="72"/>
      <c r="R9" s="72"/>
      <c r="S9" s="72"/>
      <c r="T9" s="72"/>
      <c r="U9" s="72"/>
      <c r="V9" s="72"/>
      <c r="W9" s="72"/>
      <c r="X9" s="72"/>
      <c r="Y9" s="72"/>
    </row>
    <row r="10" spans="1:25" ht="16.5" customHeight="1" x14ac:dyDescent="0.2">
      <c r="A10" s="29" t="s">
        <v>482</v>
      </c>
      <c r="B10" s="36"/>
      <c r="C10" s="36"/>
      <c r="D10" s="36"/>
      <c r="E10" s="7"/>
      <c r="K10" s="219"/>
      <c r="L10" s="219"/>
      <c r="M10" s="219"/>
      <c r="N10" s="42"/>
      <c r="O10" s="72"/>
      <c r="P10" s="72"/>
      <c r="Q10" s="72"/>
      <c r="R10" s="72"/>
      <c r="S10" s="72"/>
      <c r="T10" s="72"/>
      <c r="U10" s="72"/>
      <c r="V10" s="72"/>
      <c r="W10" s="72"/>
      <c r="X10" s="72"/>
      <c r="Y10" s="72"/>
    </row>
    <row r="11" spans="1:25" ht="16.5" customHeight="1" x14ac:dyDescent="0.2">
      <c r="A11" s="29" t="s">
        <v>483</v>
      </c>
      <c r="B11" s="36"/>
      <c r="C11" s="36"/>
      <c r="D11" s="36"/>
      <c r="E11" s="7"/>
      <c r="K11" s="219"/>
      <c r="L11" s="219"/>
      <c r="M11" s="219"/>
      <c r="N11" s="42"/>
      <c r="O11" s="72"/>
      <c r="P11" s="72"/>
      <c r="Q11" s="72"/>
      <c r="R11" s="72"/>
      <c r="S11" s="72"/>
      <c r="T11" s="72"/>
      <c r="U11" s="72"/>
      <c r="V11" s="72"/>
      <c r="W11" s="72"/>
      <c r="X11" s="72"/>
      <c r="Y11" s="72"/>
    </row>
    <row r="12" spans="1:25" ht="16.5" customHeight="1" x14ac:dyDescent="0.2">
      <c r="A12" s="29" t="s">
        <v>484</v>
      </c>
      <c r="B12" s="36"/>
      <c r="C12" s="36"/>
      <c r="D12" s="36"/>
      <c r="E12" s="7"/>
      <c r="K12" s="219"/>
      <c r="L12" s="219"/>
      <c r="M12" s="219"/>
      <c r="N12" s="42"/>
      <c r="O12" s="72"/>
      <c r="P12" s="72"/>
      <c r="Q12" s="72"/>
      <c r="R12" s="72"/>
      <c r="S12" s="72"/>
      <c r="T12" s="72"/>
      <c r="U12" s="72"/>
      <c r="V12" s="72"/>
      <c r="W12" s="72"/>
      <c r="X12" s="72"/>
      <c r="Y12" s="72"/>
    </row>
    <row r="13" spans="1:25" x14ac:dyDescent="0.2">
      <c r="N13" s="42"/>
      <c r="O13" s="72"/>
      <c r="P13" s="72"/>
      <c r="Q13" s="72"/>
      <c r="R13" s="72"/>
      <c r="S13" s="72"/>
      <c r="T13" s="72"/>
      <c r="U13" s="72"/>
      <c r="V13" s="72"/>
      <c r="W13" s="72"/>
      <c r="X13" s="72"/>
      <c r="Y13" s="72"/>
    </row>
    <row r="14" spans="1:25" ht="17" x14ac:dyDescent="0.2">
      <c r="A14" s="19"/>
      <c r="N14" s="42"/>
      <c r="O14" s="72"/>
      <c r="P14" s="72"/>
      <c r="Q14" s="72"/>
      <c r="R14" s="72"/>
      <c r="S14" s="72"/>
      <c r="T14" s="72"/>
      <c r="U14" s="72"/>
      <c r="V14" s="72"/>
      <c r="W14" s="72"/>
      <c r="X14" s="72"/>
      <c r="Y14" s="72"/>
    </row>
    <row r="15" spans="1:25" ht="15" x14ac:dyDescent="0.2">
      <c r="A15"/>
      <c r="B15"/>
      <c r="C15"/>
      <c r="D15"/>
      <c r="E15"/>
      <c r="F15"/>
      <c r="G15"/>
      <c r="H15"/>
      <c r="I15"/>
      <c r="N15" s="42"/>
      <c r="O15" s="72"/>
      <c r="P15" s="72"/>
      <c r="Q15" s="72"/>
      <c r="R15" s="72"/>
      <c r="S15" s="72"/>
      <c r="T15" s="72"/>
      <c r="U15" s="72"/>
      <c r="V15" s="72"/>
      <c r="W15" s="72"/>
      <c r="X15" s="72"/>
      <c r="Y15" s="72"/>
    </row>
    <row r="16" spans="1:25" ht="17" x14ac:dyDescent="0.2">
      <c r="A16"/>
      <c r="B16"/>
      <c r="C16"/>
      <c r="D16"/>
      <c r="E16"/>
      <c r="F16"/>
      <c r="G16"/>
      <c r="H16"/>
      <c r="I16"/>
      <c r="N16" s="42"/>
      <c r="O16" s="72"/>
      <c r="P16" s="173" t="s">
        <v>485</v>
      </c>
      <c r="Q16" s="174"/>
      <c r="R16" s="174"/>
      <c r="S16" s="174"/>
      <c r="T16" s="173"/>
      <c r="U16" s="173"/>
      <c r="V16" s="185"/>
      <c r="W16" s="72"/>
      <c r="X16" s="72"/>
      <c r="Y16" s="72"/>
    </row>
    <row r="17" spans="1:25" x14ac:dyDescent="0.2">
      <c r="N17" s="42"/>
      <c r="O17" s="72"/>
      <c r="P17" s="72"/>
      <c r="Q17" s="72"/>
      <c r="R17" s="72"/>
      <c r="S17" s="72"/>
      <c r="T17" s="72"/>
      <c r="U17" s="72"/>
      <c r="V17" s="72"/>
      <c r="W17" s="72"/>
      <c r="X17" s="72"/>
      <c r="Y17" s="72"/>
    </row>
    <row r="18" spans="1:25" s="29" customFormat="1" ht="42" x14ac:dyDescent="0.15">
      <c r="A18" s="203" t="s">
        <v>486</v>
      </c>
      <c r="B18" s="168" t="s">
        <v>487</v>
      </c>
      <c r="C18" s="168" t="s">
        <v>488</v>
      </c>
      <c r="D18" s="168" t="s">
        <v>489</v>
      </c>
      <c r="E18" s="285" t="s">
        <v>490</v>
      </c>
      <c r="F18" s="169" t="s">
        <v>491</v>
      </c>
      <c r="G18" s="169" t="s">
        <v>492</v>
      </c>
      <c r="H18" s="170" t="s">
        <v>493</v>
      </c>
      <c r="I18" s="187" t="s">
        <v>494</v>
      </c>
      <c r="J18" s="169" t="s">
        <v>495</v>
      </c>
      <c r="K18" s="188" t="s">
        <v>496</v>
      </c>
      <c r="L18" s="171" t="s">
        <v>497</v>
      </c>
      <c r="M18" s="171" t="s">
        <v>498</v>
      </c>
      <c r="N18" s="42"/>
      <c r="O18" s="72"/>
      <c r="P18" s="72"/>
      <c r="Q18" s="72"/>
      <c r="R18" s="72"/>
      <c r="S18" s="72"/>
      <c r="T18" s="72"/>
      <c r="U18" s="72"/>
      <c r="V18" s="72"/>
      <c r="W18" s="72"/>
      <c r="X18" s="72"/>
      <c r="Y18" s="72"/>
    </row>
    <row r="19" spans="1:25" s="29" customFormat="1" ht="42" customHeight="1" x14ac:dyDescent="0.2">
      <c r="A19" s="182">
        <v>1</v>
      </c>
      <c r="B19" s="189" t="str">
        <f>IF(CAP[[#This Row],[Category]]="Company Specific Questions",CAP[[#This Row],[Category]],CAP[[#This Row],[Category]]&amp;": "&amp;CAP[[#This Row],[Sub-category]])</f>
        <v>Governance &amp; Management Systems: Commitment and Accountability</v>
      </c>
      <c r="C19" s="180" t="str">
        <f ca="1">IF(INDEX(INDIRECT("'"&amp;CAP[[#This Row],[Category]]&amp;"'!F9:F500"),MATCH(CAP[[#This Row],[Finding number 
(question number from audit report)]],INDIRECT("'"&amp;CAP[[#This Row],[Category]]&amp;"'!A9:A500"),0))=0,"Incomplete",INDEX(INDIRECT("'"&amp;CAP[[#This Row],[Category]]&amp;"'!F9:F500"),MATCH(CAP[[#This Row],[Finding number 
(question number from audit report)]],INDIRECT("'"&amp;CAP[[#This Row],[Category]]&amp;"'!A9:A500"),0)))</f>
        <v>Incomplete</v>
      </c>
      <c r="D19" s="37" t="str">
        <f ca="1">IF(INDEX(INDIRECT("'"&amp;CAP[[#This Row],[Category]]&amp;"'!G9:G500"),MATCH(CAP[[#This Row],[Finding number 
(question number from audit report)]],INDIRECT("'"&amp;CAP[[#This Row],[Category]]&amp;"'!A9:A500"),0))=0,"-",INDEX(INDIRECT("'"&amp;CAP[[#This Row],[Category]]&amp;"'!G9:G500"),MATCH(CAP[[#This Row],[Finding number 
(question number from audit report)]],INDIRECT("'"&amp;CAP[[#This Row],[Category]]&amp;"'!A9:A500"),0)))</f>
        <v>-</v>
      </c>
      <c r="E19" s="18"/>
      <c r="F19" s="17"/>
      <c r="G19" s="17"/>
      <c r="H19" s="178"/>
      <c r="I19" s="30"/>
      <c r="J19" s="177"/>
      <c r="K19" s="31" t="s">
        <v>63</v>
      </c>
      <c r="L19" s="31" t="s">
        <v>150</v>
      </c>
      <c r="M19" s="176" t="str">
        <f ca="1">IF(OR(CAP[[#This Row],[Finding Type]]="Critical finding",CAP[[#This Row],[Finding Type]]="Other finding",CAP[[#This Row],[Finding Type]]="Minor finding",CAP[[#This Row],[Finding Type]]="Non-finding remark",CAP[[#This Row],[Finding Type]]="Major finding"),"Show all findings",IF(CAP[[#This Row],[Finding Type]]="Incomplete","Show incomplete","Show questions with no findings"))</f>
        <v>Show incomplete</v>
      </c>
      <c r="N19" s="42"/>
      <c r="O19" s="72"/>
      <c r="P19" s="72"/>
      <c r="Q19" s="72"/>
      <c r="R19" s="72"/>
      <c r="S19" s="72"/>
      <c r="T19" s="72"/>
      <c r="U19" s="72"/>
      <c r="V19" s="72"/>
      <c r="W19" s="72"/>
      <c r="X19" s="72"/>
      <c r="Y19" s="72"/>
    </row>
    <row r="20" spans="1:25" s="29" customFormat="1" ht="30" x14ac:dyDescent="0.2">
      <c r="A20" s="182">
        <v>2</v>
      </c>
      <c r="B20" s="182" t="str">
        <f>IF(CAP[[#This Row],[Category]]="Company Specific Questions",CAP[[#This Row],[Category]],CAP[[#This Row],[Category]]&amp;": "&amp;CAP[[#This Row],[Sub-category]])</f>
        <v>Governance &amp; Management Systems: Legal and Customer Requirements</v>
      </c>
      <c r="C20" s="180" t="str">
        <f ca="1">IF(INDEX(INDIRECT("'"&amp;CAP[[#This Row],[Category]]&amp;"'!F9:F500"),MATCH(CAP[[#This Row],[Finding number 
(question number from audit report)]],INDIRECT("'"&amp;CAP[[#This Row],[Category]]&amp;"'!A9:A500"),0))=0,"Incomplete",INDEX(INDIRECT("'"&amp;CAP[[#This Row],[Category]]&amp;"'!F9:F500"),MATCH(CAP[[#This Row],[Finding number 
(question number from audit report)]],INDIRECT("'"&amp;CAP[[#This Row],[Category]]&amp;"'!A9:A500"),0)))</f>
        <v>Incomplete</v>
      </c>
      <c r="D20" s="37" t="str">
        <f ca="1">IF(INDEX(INDIRECT("'"&amp;CAP[[#This Row],[Category]]&amp;"'!G9:G500"),MATCH(CAP[[#This Row],[Finding number 
(question number from audit report)]],INDIRECT("'"&amp;CAP[[#This Row],[Category]]&amp;"'!A9:A500"),0))=0,"-",INDEX(INDIRECT("'"&amp;CAP[[#This Row],[Category]]&amp;"'!G9:G500"),MATCH(CAP[[#This Row],[Finding number 
(question number from audit report)]],INDIRECT("'"&amp;CAP[[#This Row],[Category]]&amp;"'!A9:A500"),0)))</f>
        <v>-</v>
      </c>
      <c r="E20" s="18"/>
      <c r="F20" s="17"/>
      <c r="G20" s="17"/>
      <c r="H20" s="178"/>
      <c r="I20" s="30"/>
      <c r="J20" s="177"/>
      <c r="K20" s="31" t="s">
        <v>63</v>
      </c>
      <c r="L20" s="31" t="s">
        <v>161</v>
      </c>
      <c r="M20" s="176" t="str">
        <f ca="1">IF(OR(CAP[[#This Row],[Finding Type]]="Critical finding",CAP[[#This Row],[Finding Type]]="Other finding",CAP[[#This Row],[Finding Type]]="Minor finding",CAP[[#This Row],[Finding Type]]="Non-finding remark",CAP[[#This Row],[Finding Type]]="Major finding"),"Show all findings",IF(CAP[[#This Row],[Finding Type]]="Incomplete","Show incomplete","Show questions with no findings"))</f>
        <v>Show incomplete</v>
      </c>
      <c r="N20" s="42"/>
      <c r="O20" s="72"/>
      <c r="P20" s="72"/>
      <c r="Q20" s="72"/>
      <c r="R20" s="72"/>
      <c r="S20" s="72"/>
      <c r="T20" s="72"/>
      <c r="U20" s="72"/>
      <c r="V20" s="72"/>
      <c r="W20" s="72"/>
      <c r="X20" s="72"/>
      <c r="Y20" s="72"/>
    </row>
    <row r="21" spans="1:25" s="29" customFormat="1" ht="30" x14ac:dyDescent="0.2">
      <c r="A21" s="182">
        <v>3</v>
      </c>
      <c r="B21" s="182" t="str">
        <f>IF(CAP[[#This Row],[Category]]="Company Specific Questions",CAP[[#This Row],[Category]],CAP[[#This Row],[Category]]&amp;": "&amp;CAP[[#This Row],[Sub-category]])</f>
        <v>Governance &amp; Management Systems: Legal and Customer Requirements</v>
      </c>
      <c r="C21" s="180" t="str">
        <f ca="1">IF(INDEX(INDIRECT("'"&amp;CAP[[#This Row],[Category]]&amp;"'!F9:F500"),MATCH(CAP[[#This Row],[Finding number 
(question number from audit report)]],INDIRECT("'"&amp;CAP[[#This Row],[Category]]&amp;"'!A9:A500"),0))=0,"Incomplete",INDEX(INDIRECT("'"&amp;CAP[[#This Row],[Category]]&amp;"'!F9:F500"),MATCH(CAP[[#This Row],[Finding number 
(question number from audit report)]],INDIRECT("'"&amp;CAP[[#This Row],[Category]]&amp;"'!A9:A500"),0)))</f>
        <v>Incomplete</v>
      </c>
      <c r="D21" s="37" t="str">
        <f ca="1">IF(INDEX(INDIRECT("'"&amp;CAP[[#This Row],[Category]]&amp;"'!G9:G500"),MATCH(CAP[[#This Row],[Finding number 
(question number from audit report)]],INDIRECT("'"&amp;CAP[[#This Row],[Category]]&amp;"'!A9:A500"),0))=0,"-",INDEX(INDIRECT("'"&amp;CAP[[#This Row],[Category]]&amp;"'!G9:G500"),MATCH(CAP[[#This Row],[Finding number 
(question number from audit report)]],INDIRECT("'"&amp;CAP[[#This Row],[Category]]&amp;"'!A9:A500"),0)))</f>
        <v>-</v>
      </c>
      <c r="E21" s="18"/>
      <c r="F21" s="17"/>
      <c r="G21" s="17"/>
      <c r="H21" s="178"/>
      <c r="I21" s="30"/>
      <c r="J21" s="177"/>
      <c r="K21" s="31" t="s">
        <v>63</v>
      </c>
      <c r="L21" s="31" t="s">
        <v>161</v>
      </c>
      <c r="M21" s="176" t="str">
        <f ca="1">IF(OR(CAP[[#This Row],[Finding Type]]="Critical finding",CAP[[#This Row],[Finding Type]]="Other finding",CAP[[#This Row],[Finding Type]]="Minor finding",CAP[[#This Row],[Finding Type]]="Non-finding remark",CAP[[#This Row],[Finding Type]]="Major finding"),"Show all findings",IF(CAP[[#This Row],[Finding Type]]="Incomplete","Show incomplete","Show questions with no findings"))</f>
        <v>Show incomplete</v>
      </c>
      <c r="N21" s="42"/>
      <c r="O21" s="72"/>
      <c r="P21" s="72"/>
      <c r="Q21" s="72"/>
      <c r="R21" s="72"/>
      <c r="S21" s="72"/>
      <c r="T21" s="72"/>
      <c r="U21" s="72"/>
      <c r="V21" s="72"/>
      <c r="W21" s="72"/>
      <c r="X21" s="72"/>
      <c r="Y21" s="72"/>
    </row>
    <row r="22" spans="1:25" s="29" customFormat="1" ht="42" customHeight="1" x14ac:dyDescent="0.2">
      <c r="A22" s="182">
        <v>4</v>
      </c>
      <c r="B22" s="182" t="str">
        <f>IF(CAP[[#This Row],[Category]]="Company Specific Questions",CAP[[#This Row],[Category]],CAP[[#This Row],[Category]]&amp;": "&amp;CAP[[#This Row],[Sub-category]])</f>
        <v>Governance &amp; Management Systems: Legal and Customer Requirements</v>
      </c>
      <c r="C22" s="180" t="str">
        <f ca="1">IF(INDEX(INDIRECT("'"&amp;CAP[[#This Row],[Category]]&amp;"'!F9:F500"),MATCH(CAP[[#This Row],[Finding number 
(question number from audit report)]],INDIRECT("'"&amp;CAP[[#This Row],[Category]]&amp;"'!A9:A500"),0))=0,"Incomplete",INDEX(INDIRECT("'"&amp;CAP[[#This Row],[Category]]&amp;"'!F9:F500"),MATCH(CAP[[#This Row],[Finding number 
(question number from audit report)]],INDIRECT("'"&amp;CAP[[#This Row],[Category]]&amp;"'!A9:A500"),0)))</f>
        <v>Incomplete</v>
      </c>
      <c r="D22" s="37" t="str">
        <f ca="1">IF(INDEX(INDIRECT("'"&amp;CAP[[#This Row],[Category]]&amp;"'!G9:G500"),MATCH(CAP[[#This Row],[Finding number 
(question number from audit report)]],INDIRECT("'"&amp;CAP[[#This Row],[Category]]&amp;"'!A9:A500"),0))=0,"-",INDEX(INDIRECT("'"&amp;CAP[[#This Row],[Category]]&amp;"'!G9:G500"),MATCH(CAP[[#This Row],[Finding number 
(question number from audit report)]],INDIRECT("'"&amp;CAP[[#This Row],[Category]]&amp;"'!A9:A500"),0)))</f>
        <v>-</v>
      </c>
      <c r="E22" s="18"/>
      <c r="F22" s="17"/>
      <c r="G22" s="17"/>
      <c r="H22" s="178"/>
      <c r="I22" s="30"/>
      <c r="J22" s="177"/>
      <c r="K22" s="31" t="s">
        <v>63</v>
      </c>
      <c r="L22" s="31" t="s">
        <v>161</v>
      </c>
      <c r="M22" s="176" t="str">
        <f ca="1">IF(OR(CAP[[#This Row],[Finding Type]]="Critical finding",CAP[[#This Row],[Finding Type]]="Other finding",CAP[[#This Row],[Finding Type]]="Minor finding",CAP[[#This Row],[Finding Type]]="Non-finding remark",CAP[[#This Row],[Finding Type]]="Major finding"),"Show all findings",IF(CAP[[#This Row],[Finding Type]]="Incomplete","Show incomplete","Show questions with no findings"))</f>
        <v>Show incomplete</v>
      </c>
      <c r="N22" s="42"/>
      <c r="O22" s="72"/>
      <c r="P22" s="72"/>
      <c r="Q22" s="72"/>
      <c r="R22" s="72"/>
      <c r="S22" s="72"/>
      <c r="T22" s="72"/>
      <c r="U22" s="72"/>
      <c r="V22" s="72"/>
      <c r="W22" s="72"/>
      <c r="X22" s="72"/>
      <c r="Y22" s="72"/>
    </row>
    <row r="23" spans="1:25" s="29" customFormat="1" ht="42" customHeight="1" x14ac:dyDescent="0.2">
      <c r="A23" s="182">
        <v>5</v>
      </c>
      <c r="B23" s="189" t="str">
        <f>IF(CAP[[#This Row],[Category]]="Company Specific Questions",CAP[[#This Row],[Category]],CAP[[#This Row],[Category]]&amp;": "&amp;CAP[[#This Row],[Sub-category]])</f>
        <v>Governance &amp; Management Systems: Legal and Customer Requirements</v>
      </c>
      <c r="C23" s="180" t="str">
        <f ca="1">IF(INDEX(INDIRECT("'"&amp;CAP[[#This Row],[Category]]&amp;"'!F9:F500"),MATCH(CAP[[#This Row],[Finding number 
(question number from audit report)]],INDIRECT("'"&amp;CAP[[#This Row],[Category]]&amp;"'!A9:A500"),0))=0,"Incomplete",INDEX(INDIRECT("'"&amp;CAP[[#This Row],[Category]]&amp;"'!F9:F500"),MATCH(CAP[[#This Row],[Finding number 
(question number from audit report)]],INDIRECT("'"&amp;CAP[[#This Row],[Category]]&amp;"'!A9:A500"),0)))</f>
        <v>Incomplete</v>
      </c>
      <c r="D23" s="37" t="str">
        <f ca="1">IF(INDEX(INDIRECT("'"&amp;CAP[[#This Row],[Category]]&amp;"'!G9:G500"),MATCH(CAP[[#This Row],[Finding number 
(question number from audit report)]],INDIRECT("'"&amp;CAP[[#This Row],[Category]]&amp;"'!A9:A500"),0))=0,"-",INDEX(INDIRECT("'"&amp;CAP[[#This Row],[Category]]&amp;"'!G9:G500"),MATCH(CAP[[#This Row],[Finding number 
(question number from audit report)]],INDIRECT("'"&amp;CAP[[#This Row],[Category]]&amp;"'!A9:A500"),0)))</f>
        <v>-</v>
      </c>
      <c r="E23" s="18"/>
      <c r="F23" s="17"/>
      <c r="G23" s="17"/>
      <c r="H23" s="178"/>
      <c r="I23" s="30"/>
      <c r="J23" s="177"/>
      <c r="K23" s="31" t="s">
        <v>63</v>
      </c>
      <c r="L23" s="31" t="s">
        <v>161</v>
      </c>
      <c r="M23" s="176" t="str">
        <f ca="1">IF(OR(CAP[[#This Row],[Finding Type]]="Critical finding",CAP[[#This Row],[Finding Type]]="Other finding",CAP[[#This Row],[Finding Type]]="Minor finding",CAP[[#This Row],[Finding Type]]="Non-finding remark",CAP[[#This Row],[Finding Type]]="Major finding"),"Show all findings",IF(CAP[[#This Row],[Finding Type]]="Incomplete","Show incomplete","Show questions with no findings"))</f>
        <v>Show incomplete</v>
      </c>
      <c r="N23" s="42"/>
      <c r="O23" s="72"/>
      <c r="P23" s="72"/>
      <c r="Q23" s="72"/>
      <c r="R23" s="72"/>
      <c r="S23" s="72"/>
      <c r="T23" s="72"/>
      <c r="U23" s="72"/>
      <c r="V23" s="72"/>
      <c r="W23" s="72"/>
      <c r="X23" s="72"/>
      <c r="Y23" s="72"/>
    </row>
    <row r="24" spans="1:25" s="29" customFormat="1" ht="27.75" customHeight="1" x14ac:dyDescent="0.2">
      <c r="A24" s="182">
        <v>6</v>
      </c>
      <c r="B24" s="182" t="str">
        <f>IF(CAP[[#This Row],[Category]]="Company Specific Questions",CAP[[#This Row],[Category]],CAP[[#This Row],[Category]]&amp;": "&amp;CAP[[#This Row],[Sub-category]])</f>
        <v>Governance &amp; Management Systems: Risk Management</v>
      </c>
      <c r="C24" s="180" t="str">
        <f ca="1">IF(INDEX(INDIRECT("'"&amp;CAP[[#This Row],[Category]]&amp;"'!F9:F500"),MATCH(CAP[[#This Row],[Finding number 
(question number from audit report)]],INDIRECT("'"&amp;CAP[[#This Row],[Category]]&amp;"'!A9:A500"),0))=0,"Incomplete",INDEX(INDIRECT("'"&amp;CAP[[#This Row],[Category]]&amp;"'!F9:F500"),MATCH(CAP[[#This Row],[Finding number 
(question number from audit report)]],INDIRECT("'"&amp;CAP[[#This Row],[Category]]&amp;"'!A9:A500"),0)))</f>
        <v>Incomplete</v>
      </c>
      <c r="D24" s="37" t="str">
        <f ca="1">IF(INDEX(INDIRECT("'"&amp;CAP[[#This Row],[Category]]&amp;"'!G9:G500"),MATCH(CAP[[#This Row],[Finding number 
(question number from audit report)]],INDIRECT("'"&amp;CAP[[#This Row],[Category]]&amp;"'!A9:A500"),0))=0,"-",INDEX(INDIRECT("'"&amp;CAP[[#This Row],[Category]]&amp;"'!G9:G500"),MATCH(CAP[[#This Row],[Finding number 
(question number from audit report)]],INDIRECT("'"&amp;CAP[[#This Row],[Category]]&amp;"'!A9:A500"),0)))</f>
        <v>-</v>
      </c>
      <c r="E24" s="18"/>
      <c r="F24" s="17"/>
      <c r="G24" s="17"/>
      <c r="H24" s="178"/>
      <c r="I24" s="30"/>
      <c r="J24" s="177"/>
      <c r="K24" s="31" t="s">
        <v>63</v>
      </c>
      <c r="L24" s="31" t="s">
        <v>183</v>
      </c>
      <c r="M24" s="176" t="str">
        <f ca="1">IF(OR(CAP[[#This Row],[Finding Type]]="Critical finding",CAP[[#This Row],[Finding Type]]="Other finding",CAP[[#This Row],[Finding Type]]="Minor finding",CAP[[#This Row],[Finding Type]]="Non-finding remark",CAP[[#This Row],[Finding Type]]="Major finding"),"Show all findings",IF(CAP[[#This Row],[Finding Type]]="Incomplete","Show incomplete","Show questions with no findings"))</f>
        <v>Show incomplete</v>
      </c>
      <c r="N24" s="42"/>
      <c r="O24" s="72"/>
      <c r="P24" s="72"/>
      <c r="Q24" s="72"/>
      <c r="R24" s="72"/>
      <c r="S24" s="72"/>
      <c r="T24" s="72"/>
      <c r="U24" s="72"/>
      <c r="V24" s="72"/>
      <c r="W24" s="72"/>
      <c r="X24" s="72"/>
      <c r="Y24" s="72"/>
    </row>
    <row r="25" spans="1:25" s="29" customFormat="1" ht="28.5" customHeight="1" x14ac:dyDescent="0.2">
      <c r="A25" s="182">
        <v>7</v>
      </c>
      <c r="B25" s="182" t="str">
        <f>IF(CAP[[#This Row],[Category]]="Company Specific Questions",CAP[[#This Row],[Category]],CAP[[#This Row],[Category]]&amp;": "&amp;CAP[[#This Row],[Sub-category]])</f>
        <v>Governance &amp; Management Systems: Risk Management</v>
      </c>
      <c r="C25" s="180" t="str">
        <f ca="1">IF(INDEX(INDIRECT("'"&amp;CAP[[#This Row],[Category]]&amp;"'!F9:F500"),MATCH(CAP[[#This Row],[Finding number 
(question number from audit report)]],INDIRECT("'"&amp;CAP[[#This Row],[Category]]&amp;"'!A9:A500"),0))=0,"Incomplete",INDEX(INDIRECT("'"&amp;CAP[[#This Row],[Category]]&amp;"'!F9:F500"),MATCH(CAP[[#This Row],[Finding number 
(question number from audit report)]],INDIRECT("'"&amp;CAP[[#This Row],[Category]]&amp;"'!A9:A500"),0)))</f>
        <v>Incomplete</v>
      </c>
      <c r="D25" s="37" t="str">
        <f ca="1">IF(INDEX(INDIRECT("'"&amp;CAP[[#This Row],[Category]]&amp;"'!G9:G500"),MATCH(CAP[[#This Row],[Finding number 
(question number from audit report)]],INDIRECT("'"&amp;CAP[[#This Row],[Category]]&amp;"'!A9:A500"),0))=0,"-",INDEX(INDIRECT("'"&amp;CAP[[#This Row],[Category]]&amp;"'!G9:G500"),MATCH(CAP[[#This Row],[Finding number 
(question number from audit report)]],INDIRECT("'"&amp;CAP[[#This Row],[Category]]&amp;"'!A9:A500"),0)))</f>
        <v>-</v>
      </c>
      <c r="E25" s="18"/>
      <c r="F25" s="17"/>
      <c r="G25" s="17"/>
      <c r="H25" s="178"/>
      <c r="I25" s="30"/>
      <c r="J25" s="177"/>
      <c r="K25" s="31" t="s">
        <v>63</v>
      </c>
      <c r="L25" s="31" t="s">
        <v>183</v>
      </c>
      <c r="M25" s="176" t="str">
        <f ca="1">IF(OR(CAP[[#This Row],[Finding Type]]="Critical finding",CAP[[#This Row],[Finding Type]]="Other finding",CAP[[#This Row],[Finding Type]]="Minor finding",CAP[[#This Row],[Finding Type]]="Non-finding remark",CAP[[#This Row],[Finding Type]]="Major finding"),"Show all findings",IF(CAP[[#This Row],[Finding Type]]="Incomplete","Show incomplete","Show questions with no findings"))</f>
        <v>Show incomplete</v>
      </c>
      <c r="N25" s="42"/>
      <c r="O25" s="72"/>
      <c r="P25" s="72"/>
      <c r="Q25" s="72"/>
      <c r="R25" s="72"/>
      <c r="S25" s="72"/>
      <c r="T25" s="72"/>
      <c r="U25" s="72"/>
      <c r="V25" s="72"/>
      <c r="W25" s="72"/>
      <c r="X25" s="72"/>
      <c r="Y25" s="72"/>
    </row>
    <row r="26" spans="1:25" s="29" customFormat="1" ht="28.5" customHeight="1" x14ac:dyDescent="0.2">
      <c r="A26" s="182">
        <v>8</v>
      </c>
      <c r="B26" s="182" t="str">
        <f>IF(CAP[[#This Row],[Category]]="Company Specific Questions",CAP[[#This Row],[Category]],CAP[[#This Row],[Category]]&amp;": "&amp;CAP[[#This Row],[Sub-category]])</f>
        <v>Governance &amp; Management Systems: Risk Management</v>
      </c>
      <c r="C26" s="180" t="str">
        <f ca="1">IF(INDEX(INDIRECT("'"&amp;CAP[[#This Row],[Category]]&amp;"'!F9:F500"),MATCH(CAP[[#This Row],[Finding number 
(question number from audit report)]],INDIRECT("'"&amp;CAP[[#This Row],[Category]]&amp;"'!A9:A500"),0))=0,"Incomplete",INDEX(INDIRECT("'"&amp;CAP[[#This Row],[Category]]&amp;"'!F9:F500"),MATCH(CAP[[#This Row],[Finding number 
(question number from audit report)]],INDIRECT("'"&amp;CAP[[#This Row],[Category]]&amp;"'!A9:A500"),0)))</f>
        <v>Incomplete</v>
      </c>
      <c r="D26" s="37" t="str">
        <f ca="1">IF(INDEX(INDIRECT("'"&amp;CAP[[#This Row],[Category]]&amp;"'!G9:G500"),MATCH(CAP[[#This Row],[Finding number 
(question number from audit report)]],INDIRECT("'"&amp;CAP[[#This Row],[Category]]&amp;"'!A9:A500"),0))=0,"-",INDEX(INDIRECT("'"&amp;CAP[[#This Row],[Category]]&amp;"'!G9:G500"),MATCH(CAP[[#This Row],[Finding number 
(question number from audit report)]],INDIRECT("'"&amp;CAP[[#This Row],[Category]]&amp;"'!A9:A500"),0)))</f>
        <v>-</v>
      </c>
      <c r="E26" s="18"/>
      <c r="F26" s="17"/>
      <c r="G26" s="17"/>
      <c r="H26" s="178"/>
      <c r="I26" s="30"/>
      <c r="J26" s="177"/>
      <c r="K26" s="31" t="s">
        <v>63</v>
      </c>
      <c r="L26" s="31" t="s">
        <v>183</v>
      </c>
      <c r="M26" s="176" t="str">
        <f ca="1">IF(OR(CAP[[#This Row],[Finding Type]]="Critical finding",CAP[[#This Row],[Finding Type]]="Other finding",CAP[[#This Row],[Finding Type]]="Minor finding",CAP[[#This Row],[Finding Type]]="Non-finding remark",CAP[[#This Row],[Finding Type]]="Major finding"),"Show all findings",IF(CAP[[#This Row],[Finding Type]]="Incomplete","Show incomplete","Show questions with no findings"))</f>
        <v>Show incomplete</v>
      </c>
      <c r="N26" s="42"/>
      <c r="O26" s="72"/>
      <c r="P26" s="72"/>
      <c r="Q26" s="72"/>
      <c r="R26" s="72"/>
      <c r="S26" s="72"/>
      <c r="T26" s="72"/>
      <c r="U26" s="72"/>
      <c r="V26" s="72"/>
      <c r="W26" s="72"/>
      <c r="X26" s="72"/>
      <c r="Y26" s="72"/>
    </row>
    <row r="27" spans="1:25" s="29" customFormat="1" ht="27.75" customHeight="1" x14ac:dyDescent="0.2">
      <c r="A27" s="182">
        <v>9</v>
      </c>
      <c r="B27" s="182" t="str">
        <f>IF(CAP[[#This Row],[Category]]="Company Specific Questions",CAP[[#This Row],[Category]],CAP[[#This Row],[Category]]&amp;": "&amp;CAP[[#This Row],[Sub-category]])</f>
        <v>Governance &amp; Management Systems: Risk Management</v>
      </c>
      <c r="C27" s="180" t="str">
        <f ca="1">IF(INDEX(INDIRECT("'"&amp;CAP[[#This Row],[Category]]&amp;"'!F9:F500"),MATCH(CAP[[#This Row],[Finding number 
(question number from audit report)]],INDIRECT("'"&amp;CAP[[#This Row],[Category]]&amp;"'!A9:A500"),0))=0,"Incomplete",INDEX(INDIRECT("'"&amp;CAP[[#This Row],[Category]]&amp;"'!F9:F500"),MATCH(CAP[[#This Row],[Finding number 
(question number from audit report)]],INDIRECT("'"&amp;CAP[[#This Row],[Category]]&amp;"'!A9:A500"),0)))</f>
        <v>Incomplete</v>
      </c>
      <c r="D27" s="37" t="str">
        <f ca="1">IF(INDEX(INDIRECT("'"&amp;CAP[[#This Row],[Category]]&amp;"'!G9:G500"),MATCH(CAP[[#This Row],[Finding number 
(question number from audit report)]],INDIRECT("'"&amp;CAP[[#This Row],[Category]]&amp;"'!A9:A500"),0))=0,"-",INDEX(INDIRECT("'"&amp;CAP[[#This Row],[Category]]&amp;"'!G9:G500"),MATCH(CAP[[#This Row],[Finding number 
(question number from audit report)]],INDIRECT("'"&amp;CAP[[#This Row],[Category]]&amp;"'!A9:A500"),0)))</f>
        <v>-</v>
      </c>
      <c r="E27" s="18"/>
      <c r="F27" s="17"/>
      <c r="G27" s="17"/>
      <c r="H27" s="178"/>
      <c r="I27" s="30"/>
      <c r="J27" s="177"/>
      <c r="K27" s="31" t="s">
        <v>63</v>
      </c>
      <c r="L27" s="31" t="s">
        <v>183</v>
      </c>
      <c r="M27" s="176" t="str">
        <f ca="1">IF(OR(CAP[[#This Row],[Finding Type]]="Critical finding",CAP[[#This Row],[Finding Type]]="Other finding",CAP[[#This Row],[Finding Type]]="Minor finding",CAP[[#This Row],[Finding Type]]="Non-finding remark",CAP[[#This Row],[Finding Type]]="Major finding"),"Show all findings",IF(CAP[[#This Row],[Finding Type]]="Incomplete","Show incomplete","Show questions with no findings"))</f>
        <v>Show incomplete</v>
      </c>
      <c r="N27" s="42"/>
      <c r="O27" s="72"/>
      <c r="P27" s="72"/>
      <c r="Q27" s="72"/>
      <c r="R27" s="72"/>
      <c r="S27" s="72"/>
      <c r="T27" s="72"/>
      <c r="U27" s="72"/>
      <c r="V27" s="72"/>
      <c r="W27" s="72"/>
      <c r="X27" s="72"/>
      <c r="Y27" s="72"/>
    </row>
    <row r="28" spans="1:25" s="29" customFormat="1" ht="27.75" customHeight="1" x14ac:dyDescent="0.2">
      <c r="A28" s="182">
        <v>10</v>
      </c>
      <c r="B28" s="182" t="str">
        <f>IF(CAP[[#This Row],[Category]]="Company Specific Questions",CAP[[#This Row],[Category]],CAP[[#This Row],[Category]]&amp;": "&amp;CAP[[#This Row],[Sub-category]])</f>
        <v>Governance &amp; Management Systems: Documentation</v>
      </c>
      <c r="C28" s="180" t="str">
        <f ca="1">IF(INDEX(INDIRECT("'"&amp;CAP[[#This Row],[Category]]&amp;"'!F9:F500"),MATCH(CAP[[#This Row],[Finding number 
(question number from audit report)]],INDIRECT("'"&amp;CAP[[#This Row],[Category]]&amp;"'!A9:A500"),0))=0,"Incomplete",INDEX(INDIRECT("'"&amp;CAP[[#This Row],[Category]]&amp;"'!F9:F500"),MATCH(CAP[[#This Row],[Finding number 
(question number from audit report)]],INDIRECT("'"&amp;CAP[[#This Row],[Category]]&amp;"'!A9:A500"),0)))</f>
        <v>Incomplete</v>
      </c>
      <c r="D28" s="37" t="str">
        <f ca="1">IF(INDEX(INDIRECT("'"&amp;CAP[[#This Row],[Category]]&amp;"'!G9:G500"),MATCH(CAP[[#This Row],[Finding number 
(question number from audit report)]],INDIRECT("'"&amp;CAP[[#This Row],[Category]]&amp;"'!A9:A500"),0))=0,"-",INDEX(INDIRECT("'"&amp;CAP[[#This Row],[Category]]&amp;"'!G9:G500"),MATCH(CAP[[#This Row],[Finding number 
(question number from audit report)]],INDIRECT("'"&amp;CAP[[#This Row],[Category]]&amp;"'!A9:A500"),0)))</f>
        <v>-</v>
      </c>
      <c r="E28" s="18"/>
      <c r="F28" s="17"/>
      <c r="G28" s="17"/>
      <c r="H28" s="178"/>
      <c r="I28" s="30"/>
      <c r="J28" s="177"/>
      <c r="K28" s="31" t="s">
        <v>63</v>
      </c>
      <c r="L28" s="31" t="s">
        <v>499</v>
      </c>
      <c r="M28" s="176" t="str">
        <f ca="1">IF(OR(CAP[[#This Row],[Finding Type]]="Critical finding",CAP[[#This Row],[Finding Type]]="Other finding",CAP[[#This Row],[Finding Type]]="Minor finding",CAP[[#This Row],[Finding Type]]="Non-finding remark",CAP[[#This Row],[Finding Type]]="Major finding"),"Show all findings",IF(CAP[[#This Row],[Finding Type]]="Incomplete","Show incomplete","Show questions with no findings"))</f>
        <v>Show incomplete</v>
      </c>
      <c r="N28" s="42"/>
      <c r="O28" s="72"/>
      <c r="P28" s="72"/>
      <c r="Q28" s="72"/>
      <c r="R28" s="72"/>
      <c r="S28" s="72"/>
      <c r="T28" s="72"/>
      <c r="U28" s="72"/>
      <c r="V28" s="72"/>
      <c r="W28" s="72"/>
      <c r="X28" s="72"/>
      <c r="Y28" s="72"/>
    </row>
    <row r="29" spans="1:25" s="36" customFormat="1" ht="42" customHeight="1" x14ac:dyDescent="0.2">
      <c r="A29" s="234">
        <v>11</v>
      </c>
      <c r="B29" s="182" t="str">
        <f>IF(CAP[[#This Row],[Category]]="Company Specific Questions",CAP[[#This Row],[Category]],CAP[[#This Row],[Category]]&amp;": "&amp;CAP[[#This Row],[Sub-category]])</f>
        <v>Governance &amp; Management Systems: Training and Competency</v>
      </c>
      <c r="C29" s="181" t="str">
        <f ca="1">IF(INDEX(INDIRECT("'"&amp;CAP[[#This Row],[Category]]&amp;"'!F9:F500"),MATCH(CAP[[#This Row],[Finding number 
(question number from audit report)]],INDIRECT("'"&amp;CAP[[#This Row],[Category]]&amp;"'!A9:A500"),0))=0,"Incomplete",INDEX(INDIRECT("'"&amp;CAP[[#This Row],[Category]]&amp;"'!F9:F500"),MATCH(CAP[[#This Row],[Finding number 
(question number from audit report)]],INDIRECT("'"&amp;CAP[[#This Row],[Category]]&amp;"'!A9:A500"),0)))</f>
        <v>Incomplete</v>
      </c>
      <c r="D29" s="37" t="str">
        <f ca="1">IF(INDEX(INDIRECT("'"&amp;CAP[[#This Row],[Category]]&amp;"'!G9:G500"),MATCH(CAP[[#This Row],[Finding number 
(question number from audit report)]],INDIRECT("'"&amp;CAP[[#This Row],[Category]]&amp;"'!A9:A500"),0))=0,"-",INDEX(INDIRECT("'"&amp;CAP[[#This Row],[Category]]&amp;"'!G9:G500"),MATCH(CAP[[#This Row],[Finding number 
(question number from audit report)]],INDIRECT("'"&amp;CAP[[#This Row],[Category]]&amp;"'!A9:A500"),0)))</f>
        <v>-</v>
      </c>
      <c r="E29" s="33"/>
      <c r="F29" s="34"/>
      <c r="G29" s="34"/>
      <c r="H29" s="179"/>
      <c r="I29" s="35"/>
      <c r="J29" s="177"/>
      <c r="K29" s="31" t="s">
        <v>63</v>
      </c>
      <c r="L29" s="31" t="s">
        <v>215</v>
      </c>
      <c r="M29" s="176" t="str">
        <f ca="1">IF(OR(CAP[[#This Row],[Finding Type]]="Critical finding",CAP[[#This Row],[Finding Type]]="Other finding",CAP[[#This Row],[Finding Type]]="Minor finding",CAP[[#This Row],[Finding Type]]="Non-finding remark",CAP[[#This Row],[Finding Type]]="Major finding"),"Show all findings",IF(CAP[[#This Row],[Finding Type]]="Incomplete","Show incomplete","Show questions with no findings"))</f>
        <v>Show incomplete</v>
      </c>
      <c r="N29" s="42"/>
      <c r="O29" s="72"/>
      <c r="P29" s="72"/>
      <c r="Q29" s="72"/>
      <c r="R29" s="72"/>
      <c r="S29" s="72"/>
      <c r="T29" s="72"/>
      <c r="U29" s="72"/>
      <c r="V29" s="72"/>
      <c r="W29" s="72"/>
      <c r="X29" s="72"/>
      <c r="Y29" s="72"/>
    </row>
    <row r="30" spans="1:25" s="29" customFormat="1" ht="28.5" customHeight="1" x14ac:dyDescent="0.2">
      <c r="A30" s="182">
        <v>12</v>
      </c>
      <c r="B30" s="182" t="str">
        <f>IF(CAP[[#This Row],[Category]]="Company Specific Questions",CAP[[#This Row],[Category]],CAP[[#This Row],[Category]]&amp;": "&amp;CAP[[#This Row],[Sub-category]])</f>
        <v xml:space="preserve">Governance &amp; Management Systems: Continual Improvement </v>
      </c>
      <c r="C30" s="180" t="str">
        <f ca="1">IF(INDEX(INDIRECT("'"&amp;CAP[[#This Row],[Category]]&amp;"'!F9:F500"),MATCH(CAP[[#This Row],[Finding number 
(question number from audit report)]],INDIRECT("'"&amp;CAP[[#This Row],[Category]]&amp;"'!A9:A500"),0))=0,"Incomplete",INDEX(INDIRECT("'"&amp;CAP[[#This Row],[Category]]&amp;"'!F9:F500"),MATCH(CAP[[#This Row],[Finding number 
(question number from audit report)]],INDIRECT("'"&amp;CAP[[#This Row],[Category]]&amp;"'!A9:A500"),0)))</f>
        <v>Incomplete</v>
      </c>
      <c r="D30" s="37" t="str">
        <f ca="1">IF(INDEX(INDIRECT("'"&amp;CAP[[#This Row],[Category]]&amp;"'!G9:G500"),MATCH(CAP[[#This Row],[Finding number 
(question number from audit report)]],INDIRECT("'"&amp;CAP[[#This Row],[Category]]&amp;"'!A9:A500"),0))=0,"-",INDEX(INDIRECT("'"&amp;CAP[[#This Row],[Category]]&amp;"'!G9:G500"),MATCH(CAP[[#This Row],[Finding number 
(question number from audit report)]],INDIRECT("'"&amp;CAP[[#This Row],[Category]]&amp;"'!A9:A500"),0)))</f>
        <v>-</v>
      </c>
      <c r="E30" s="18"/>
      <c r="F30" s="17"/>
      <c r="G30" s="17"/>
      <c r="H30" s="178"/>
      <c r="I30" s="30"/>
      <c r="J30" s="177"/>
      <c r="K30" s="31" t="s">
        <v>63</v>
      </c>
      <c r="L30" s="31" t="s">
        <v>222</v>
      </c>
      <c r="M30" s="176" t="str">
        <f ca="1">IF(OR(CAP[[#This Row],[Finding Type]]="Critical finding",CAP[[#This Row],[Finding Type]]="Other finding",CAP[[#This Row],[Finding Type]]="Minor finding",CAP[[#This Row],[Finding Type]]="Non-finding remark",CAP[[#This Row],[Finding Type]]="Major finding"),"Show all findings",IF(CAP[[#This Row],[Finding Type]]="Incomplete","Show incomplete","Show questions with no findings"))</f>
        <v>Show incomplete</v>
      </c>
      <c r="N30" s="42"/>
      <c r="O30" s="72"/>
      <c r="P30" s="72"/>
      <c r="Q30" s="72"/>
      <c r="R30" s="72"/>
      <c r="S30" s="72"/>
      <c r="T30" s="72"/>
      <c r="U30" s="72"/>
      <c r="V30" s="72"/>
      <c r="W30" s="72"/>
      <c r="X30" s="72"/>
      <c r="Y30" s="72"/>
    </row>
    <row r="31" spans="1:25" s="29" customFormat="1" ht="28.5" customHeight="1" x14ac:dyDescent="0.2">
      <c r="A31" s="182">
        <v>13</v>
      </c>
      <c r="B31" s="189" t="str">
        <f>IF(CAP[[#This Row],[Category]]="Company Specific Questions",CAP[[#This Row],[Category]],CAP[[#This Row],[Category]]&amp;": "&amp;CAP[[#This Row],[Sub-category]])</f>
        <v xml:space="preserve">Governance &amp; Management Systems: Continual Improvement </v>
      </c>
      <c r="C31" s="180" t="str">
        <f ca="1">IF(INDEX(INDIRECT("'"&amp;CAP[[#This Row],[Category]]&amp;"'!F9:F500"),MATCH(CAP[[#This Row],[Finding number 
(question number from audit report)]],INDIRECT("'"&amp;CAP[[#This Row],[Category]]&amp;"'!A9:A500"),0))=0,"Incomplete",INDEX(INDIRECT("'"&amp;CAP[[#This Row],[Category]]&amp;"'!F9:F500"),MATCH(CAP[[#This Row],[Finding number 
(question number from audit report)]],INDIRECT("'"&amp;CAP[[#This Row],[Category]]&amp;"'!A9:A500"),0)))</f>
        <v>Incomplete</v>
      </c>
      <c r="D31" s="37" t="str">
        <f ca="1">IF(INDEX(INDIRECT("'"&amp;CAP[[#This Row],[Category]]&amp;"'!G9:G500"),MATCH(CAP[[#This Row],[Finding number 
(question number from audit report)]],INDIRECT("'"&amp;CAP[[#This Row],[Category]]&amp;"'!A9:A500"),0))=0,"-",INDEX(INDIRECT("'"&amp;CAP[[#This Row],[Category]]&amp;"'!G9:G500"),MATCH(CAP[[#This Row],[Finding number 
(question number from audit report)]],INDIRECT("'"&amp;CAP[[#This Row],[Category]]&amp;"'!A9:A500"),0)))</f>
        <v>-</v>
      </c>
      <c r="E31" s="18"/>
      <c r="F31" s="17"/>
      <c r="G31" s="17"/>
      <c r="H31" s="178"/>
      <c r="I31" s="30"/>
      <c r="J31" s="177"/>
      <c r="K31" s="31" t="s">
        <v>63</v>
      </c>
      <c r="L31" s="31" t="s">
        <v>222</v>
      </c>
      <c r="M31" s="176" t="str">
        <f ca="1">IF(OR(CAP[[#This Row],[Finding Type]]="Critical finding",CAP[[#This Row],[Finding Type]]="Other finding",CAP[[#This Row],[Finding Type]]="Minor finding",CAP[[#This Row],[Finding Type]]="Non-finding remark",CAP[[#This Row],[Finding Type]]="Major finding"),"Show all findings",IF(CAP[[#This Row],[Finding Type]]="Incomplete","Show incomplete","Show questions with no findings"))</f>
        <v>Show incomplete</v>
      </c>
      <c r="N31" s="42"/>
      <c r="O31" s="72"/>
      <c r="P31" s="72"/>
      <c r="Q31" s="72"/>
      <c r="R31" s="72"/>
      <c r="S31" s="72"/>
      <c r="T31" s="72"/>
      <c r="U31" s="72"/>
      <c r="V31" s="72"/>
      <c r="W31" s="72"/>
      <c r="X31" s="72"/>
      <c r="Y31" s="72"/>
    </row>
    <row r="32" spans="1:25" s="29" customFormat="1" ht="28.5" customHeight="1" x14ac:dyDescent="0.2">
      <c r="A32" s="182" t="s">
        <v>235</v>
      </c>
      <c r="B32" s="182" t="str">
        <f>IF(CAP[[#This Row],[Category]]="Company Specific Questions",CAP[[#This Row],[Category]],CAP[[#This Row],[Category]]&amp;": "&amp;CAP[[#This Row],[Sub-category]])</f>
        <v>Governance &amp; Management Systems: Additional Finding</v>
      </c>
      <c r="C32" s="180" t="str">
        <f ca="1">IF(INDEX(INDIRECT("'"&amp;CAP[[#This Row],[Category]]&amp;"'!F9:F500"),MATCH(CAP[[#This Row],[Finding number 
(question number from audit report)]],INDIRECT("'"&amp;CAP[[#This Row],[Category]]&amp;"'!A9:A500"),0))=0,"Incomplete",INDEX(INDIRECT("'"&amp;CAP[[#This Row],[Category]]&amp;"'!F9:F500"),MATCH(CAP[[#This Row],[Finding number 
(question number from audit report)]],INDIRECT("'"&amp;CAP[[#This Row],[Category]]&amp;"'!A9:A500"),0)))</f>
        <v>Incomplete</v>
      </c>
      <c r="D32" s="37" t="str">
        <f ca="1">IF(INDEX(INDIRECT("'"&amp;CAP[[#This Row],[Category]]&amp;"'!G9:G500"),MATCH(CAP[[#This Row],[Finding number 
(question number from audit report)]],INDIRECT("'"&amp;CAP[[#This Row],[Category]]&amp;"'!A9:A500"),0))=0,"-",INDEX(INDIRECT("'"&amp;CAP[[#This Row],[Category]]&amp;"'!G9:G500"),MATCH(CAP[[#This Row],[Finding number 
(question number from audit report)]],INDIRECT("'"&amp;CAP[[#This Row],[Category]]&amp;"'!A9:A500"),0)))</f>
        <v>-</v>
      </c>
      <c r="E32" s="18"/>
      <c r="F32" s="17"/>
      <c r="G32" s="17"/>
      <c r="H32" s="178"/>
      <c r="I32" s="30"/>
      <c r="J32" s="177"/>
      <c r="K32" s="31" t="s">
        <v>63</v>
      </c>
      <c r="L32" s="31" t="s">
        <v>500</v>
      </c>
      <c r="M32" s="176" t="str">
        <f ca="1">IF(OR(CAP[[#This Row],[Finding Type]]="Critical finding",CAP[[#This Row],[Finding Type]]="Other finding",CAP[[#This Row],[Finding Type]]="Minor finding",CAP[[#This Row],[Finding Type]]="Non-finding remark",CAP[[#This Row],[Finding Type]]="Major finding"),"Show all findings",IF(CAP[[#This Row],[Finding Type]]="Incomplete","Show incomplete","Show questions with no findings"))</f>
        <v>Show incomplete</v>
      </c>
      <c r="N32" s="42"/>
      <c r="O32" s="72"/>
      <c r="P32" s="72"/>
      <c r="Q32" s="72"/>
      <c r="R32" s="72"/>
      <c r="S32" s="72"/>
      <c r="T32" s="72"/>
      <c r="U32" s="72"/>
      <c r="V32" s="72"/>
      <c r="W32" s="72"/>
      <c r="X32" s="72"/>
      <c r="Y32" s="72"/>
    </row>
    <row r="33" spans="1:25" s="29" customFormat="1" ht="28.5" customHeight="1" x14ac:dyDescent="0.2">
      <c r="A33" s="182" t="s">
        <v>236</v>
      </c>
      <c r="B33" s="182" t="str">
        <f>IF(CAP[[#This Row],[Category]]="Company Specific Questions",CAP[[#This Row],[Category]],CAP[[#This Row],[Category]]&amp;": "&amp;CAP[[#This Row],[Sub-category]])</f>
        <v>Governance &amp; Management Systems: Additional Finding</v>
      </c>
      <c r="C33" s="180" t="str">
        <f ca="1">IF(INDEX(INDIRECT("'"&amp;CAP[[#This Row],[Category]]&amp;"'!F9:F500"),MATCH(CAP[[#This Row],[Finding number 
(question number from audit report)]],INDIRECT("'"&amp;CAP[[#This Row],[Category]]&amp;"'!A9:A500"),0))=0,"Incomplete",INDEX(INDIRECT("'"&amp;CAP[[#This Row],[Category]]&amp;"'!F9:F500"),MATCH(CAP[[#This Row],[Finding number 
(question number from audit report)]],INDIRECT("'"&amp;CAP[[#This Row],[Category]]&amp;"'!A9:A500"),0)))</f>
        <v>Incomplete</v>
      </c>
      <c r="D33" s="37" t="str">
        <f ca="1">IF(INDEX(INDIRECT("'"&amp;CAP[[#This Row],[Category]]&amp;"'!G9:G500"),MATCH(CAP[[#This Row],[Finding number 
(question number from audit report)]],INDIRECT("'"&amp;CAP[[#This Row],[Category]]&amp;"'!A9:A500"),0))=0,"-",INDEX(INDIRECT("'"&amp;CAP[[#This Row],[Category]]&amp;"'!G9:G500"),MATCH(CAP[[#This Row],[Finding number 
(question number from audit report)]],INDIRECT("'"&amp;CAP[[#This Row],[Category]]&amp;"'!A9:A500"),0)))</f>
        <v>-</v>
      </c>
      <c r="E33" s="18"/>
      <c r="F33" s="17"/>
      <c r="G33" s="17"/>
      <c r="H33" s="178"/>
      <c r="I33" s="30"/>
      <c r="J33" s="177"/>
      <c r="K33" s="31" t="s">
        <v>63</v>
      </c>
      <c r="L33" s="31" t="s">
        <v>500</v>
      </c>
      <c r="M33" s="176" t="str">
        <f ca="1">IF(OR(CAP[[#This Row],[Finding Type]]="Critical finding",CAP[[#This Row],[Finding Type]]="Other finding",CAP[[#This Row],[Finding Type]]="Minor finding",CAP[[#This Row],[Finding Type]]="Non-finding remark",CAP[[#This Row],[Finding Type]]="Major finding"),"Show all findings",IF(CAP[[#This Row],[Finding Type]]="Incomplete","Show incomplete","Show questions with no findings"))</f>
        <v>Show incomplete</v>
      </c>
      <c r="N33" s="42"/>
      <c r="O33" s="72"/>
      <c r="P33" s="72"/>
      <c r="Q33" s="72"/>
      <c r="R33" s="72"/>
      <c r="S33" s="72"/>
      <c r="T33" s="72"/>
      <c r="U33" s="72"/>
      <c r="V33" s="72"/>
      <c r="W33" s="72"/>
      <c r="X33" s="72"/>
      <c r="Y33" s="72"/>
    </row>
    <row r="34" spans="1:25" s="29" customFormat="1" ht="28.5" customHeight="1" x14ac:dyDescent="0.2">
      <c r="A34" s="182" t="s">
        <v>237</v>
      </c>
      <c r="B34" s="189" t="str">
        <f>IF(CAP[[#This Row],[Category]]="Company Specific Questions",CAP[[#This Row],[Category]],CAP[[#This Row],[Category]]&amp;": "&amp;CAP[[#This Row],[Sub-category]])</f>
        <v>Governance &amp; Management Systems: Additional Finding</v>
      </c>
      <c r="C34" s="180" t="str">
        <f ca="1">IF(INDEX(INDIRECT("'"&amp;CAP[[#This Row],[Category]]&amp;"'!F9:F500"),MATCH(CAP[[#This Row],[Finding number 
(question number from audit report)]],INDIRECT("'"&amp;CAP[[#This Row],[Category]]&amp;"'!A9:A500"),0))=0,"Incomplete",INDEX(INDIRECT("'"&amp;CAP[[#This Row],[Category]]&amp;"'!F9:F500"),MATCH(CAP[[#This Row],[Finding number 
(question number from audit report)]],INDIRECT("'"&amp;CAP[[#This Row],[Category]]&amp;"'!A9:A500"),0)))</f>
        <v>Incomplete</v>
      </c>
      <c r="D34" s="37" t="str">
        <f ca="1">IF(INDEX(INDIRECT("'"&amp;CAP[[#This Row],[Category]]&amp;"'!G9:G500"),MATCH(CAP[[#This Row],[Finding number 
(question number from audit report)]],INDIRECT("'"&amp;CAP[[#This Row],[Category]]&amp;"'!A9:A500"),0))=0,"-",INDEX(INDIRECT("'"&amp;CAP[[#This Row],[Category]]&amp;"'!G9:G500"),MATCH(CAP[[#This Row],[Finding number 
(question number from audit report)]],INDIRECT("'"&amp;CAP[[#This Row],[Category]]&amp;"'!A9:A500"),0)))</f>
        <v>-</v>
      </c>
      <c r="E34" s="18"/>
      <c r="F34" s="17"/>
      <c r="G34" s="17"/>
      <c r="H34" s="178"/>
      <c r="I34" s="30"/>
      <c r="J34" s="177"/>
      <c r="K34" s="31" t="s">
        <v>63</v>
      </c>
      <c r="L34" s="31" t="s">
        <v>500</v>
      </c>
      <c r="M34" s="176" t="str">
        <f ca="1">IF(OR(CAP[[#This Row],[Finding Type]]="Critical finding",CAP[[#This Row],[Finding Type]]="Other finding",CAP[[#This Row],[Finding Type]]="Minor finding",CAP[[#This Row],[Finding Type]]="Non-finding remark",CAP[[#This Row],[Finding Type]]="Major finding"),"Show all findings",IF(CAP[[#This Row],[Finding Type]]="Incomplete","Show incomplete","Show questions with no findings"))</f>
        <v>Show incomplete</v>
      </c>
      <c r="N34" s="42"/>
      <c r="O34" s="72"/>
      <c r="P34" s="72"/>
      <c r="Q34" s="72"/>
      <c r="R34" s="72"/>
      <c r="S34" s="72"/>
      <c r="T34" s="72"/>
      <c r="U34" s="72"/>
      <c r="V34" s="72"/>
      <c r="W34" s="72"/>
      <c r="X34" s="72"/>
      <c r="Y34" s="72"/>
    </row>
    <row r="35" spans="1:25" s="29" customFormat="1" ht="28.5" customHeight="1" x14ac:dyDescent="0.2">
      <c r="A35" s="182" t="s">
        <v>238</v>
      </c>
      <c r="B35" s="189" t="str">
        <f>IF(CAP[[#This Row],[Category]]="Company Specific Questions",CAP[[#This Row],[Category]],CAP[[#This Row],[Category]]&amp;": "&amp;CAP[[#This Row],[Sub-category]])</f>
        <v>Governance &amp; Management Systems: Additional Finding</v>
      </c>
      <c r="C35" s="180" t="str">
        <f ca="1">IF(INDEX(INDIRECT("'"&amp;CAP[[#This Row],[Category]]&amp;"'!F9:F500"),MATCH(CAP[[#This Row],[Finding number 
(question number from audit report)]],INDIRECT("'"&amp;CAP[[#This Row],[Category]]&amp;"'!A9:A500"),0))=0,"Incomplete",INDEX(INDIRECT("'"&amp;CAP[[#This Row],[Category]]&amp;"'!F9:F500"),MATCH(CAP[[#This Row],[Finding number 
(question number from audit report)]],INDIRECT("'"&amp;CAP[[#This Row],[Category]]&amp;"'!A9:A500"),0)))</f>
        <v>Incomplete</v>
      </c>
      <c r="D35" s="37" t="str">
        <f ca="1">IF(INDEX(INDIRECT("'"&amp;CAP[[#This Row],[Category]]&amp;"'!G9:G500"),MATCH(CAP[[#This Row],[Finding number 
(question number from audit report)]],INDIRECT("'"&amp;CAP[[#This Row],[Category]]&amp;"'!A9:A500"),0))=0,"-",INDEX(INDIRECT("'"&amp;CAP[[#This Row],[Category]]&amp;"'!G9:G500"),MATCH(CAP[[#This Row],[Finding number 
(question number from audit report)]],INDIRECT("'"&amp;CAP[[#This Row],[Category]]&amp;"'!A9:A500"),0)))</f>
        <v>-</v>
      </c>
      <c r="E35" s="18"/>
      <c r="F35" s="17"/>
      <c r="G35" s="17"/>
      <c r="H35" s="178"/>
      <c r="I35" s="30"/>
      <c r="J35" s="177"/>
      <c r="K35" s="31" t="s">
        <v>63</v>
      </c>
      <c r="L35" s="31" t="s">
        <v>500</v>
      </c>
      <c r="M35" s="176" t="str">
        <f ca="1">IF(OR(CAP[[#This Row],[Finding Type]]="Critical finding",CAP[[#This Row],[Finding Type]]="Other finding",CAP[[#This Row],[Finding Type]]="Minor finding",CAP[[#This Row],[Finding Type]]="Non-finding remark",CAP[[#This Row],[Finding Type]]="Major finding"),"Show all findings",IF(CAP[[#This Row],[Finding Type]]="Incomplete","Show incomplete","Show questions with no findings"))</f>
        <v>Show incomplete</v>
      </c>
      <c r="N35" s="42"/>
      <c r="O35" s="72"/>
      <c r="P35" s="72"/>
      <c r="Q35" s="72"/>
      <c r="R35" s="72"/>
      <c r="S35" s="72"/>
      <c r="T35" s="72"/>
      <c r="U35" s="72"/>
      <c r="V35" s="72"/>
      <c r="W35" s="72"/>
      <c r="X35" s="72"/>
      <c r="Y35" s="72"/>
    </row>
    <row r="36" spans="1:25" s="29" customFormat="1" ht="28.5" customHeight="1" x14ac:dyDescent="0.2">
      <c r="A36" s="182" t="s">
        <v>239</v>
      </c>
      <c r="B36" s="182" t="str">
        <f>IF(CAP[[#This Row],[Category]]="Company Specific Questions",CAP[[#This Row],[Category]],CAP[[#This Row],[Category]]&amp;": "&amp;CAP[[#This Row],[Sub-category]])</f>
        <v>Governance &amp; Management Systems: Additional Finding</v>
      </c>
      <c r="C36" s="180" t="str">
        <f ca="1">IF(INDEX(INDIRECT("'"&amp;CAP[[#This Row],[Category]]&amp;"'!F9:F500"),MATCH(CAP[[#This Row],[Finding number 
(question number from audit report)]],INDIRECT("'"&amp;CAP[[#This Row],[Category]]&amp;"'!A9:A500"),0))=0,"Incomplete",INDEX(INDIRECT("'"&amp;CAP[[#This Row],[Category]]&amp;"'!F9:F500"),MATCH(CAP[[#This Row],[Finding number 
(question number from audit report)]],INDIRECT("'"&amp;CAP[[#This Row],[Category]]&amp;"'!A9:A500"),0)))</f>
        <v>Incomplete</v>
      </c>
      <c r="D36" s="37" t="str">
        <f ca="1">IF(INDEX(INDIRECT("'"&amp;CAP[[#This Row],[Category]]&amp;"'!G9:G500"),MATCH(CAP[[#This Row],[Finding number 
(question number from audit report)]],INDIRECT("'"&amp;CAP[[#This Row],[Category]]&amp;"'!A9:A500"),0))=0,"-",INDEX(INDIRECT("'"&amp;CAP[[#This Row],[Category]]&amp;"'!G9:G500"),MATCH(CAP[[#This Row],[Finding number 
(question number from audit report)]],INDIRECT("'"&amp;CAP[[#This Row],[Category]]&amp;"'!A9:A500"),0)))</f>
        <v>-</v>
      </c>
      <c r="E36" s="18"/>
      <c r="F36" s="17"/>
      <c r="G36" s="17"/>
      <c r="H36" s="178"/>
      <c r="I36" s="30"/>
      <c r="J36" s="177"/>
      <c r="K36" s="31" t="s">
        <v>63</v>
      </c>
      <c r="L36" s="32" t="s">
        <v>500</v>
      </c>
      <c r="M36" s="172" t="str">
        <f ca="1">IF(OR(CAP[[#This Row],[Finding Type]]="Critical finding",CAP[[#This Row],[Finding Type]]="Other finding",CAP[[#This Row],[Finding Type]]="Minor finding",CAP[[#This Row],[Finding Type]]="Non-finding remark",CAP[[#This Row],[Finding Type]]="Major finding"),"Show all findings",IF(CAP[[#This Row],[Finding Type]]="Incomplete","Show incomplete","Show questions with no findings"))</f>
        <v>Show incomplete</v>
      </c>
      <c r="N36" s="42"/>
      <c r="O36" s="72"/>
      <c r="P36" s="72"/>
      <c r="Q36" s="72"/>
      <c r="R36" s="72"/>
      <c r="S36" s="72"/>
      <c r="T36" s="72"/>
      <c r="U36" s="72"/>
      <c r="V36" s="72"/>
      <c r="W36" s="72"/>
      <c r="X36" s="72"/>
      <c r="Y36" s="72"/>
    </row>
    <row r="37" spans="1:25" s="29" customFormat="1" ht="42" customHeight="1" x14ac:dyDescent="0.2">
      <c r="A37" s="182">
        <v>14</v>
      </c>
      <c r="B37" s="182" t="str">
        <f>IF(CAP[[#This Row],[Category]]="Company Specific Questions",CAP[[#This Row],[Category]],CAP[[#This Row],[Category]]&amp;": "&amp;CAP[[#This Row],[Sub-category]])</f>
        <v>Ethics: Business Integrity and Fair Competition</v>
      </c>
      <c r="C37" s="180" t="str">
        <f ca="1">IF(INDEX(INDIRECT("'"&amp;CAP[[#This Row],[Category]]&amp;"'!F9:F500"),MATCH(CAP[[#This Row],[Finding number 
(question number from audit report)]],INDIRECT("'"&amp;CAP[[#This Row],[Category]]&amp;"'!A9:A500"),0))=0,"Incomplete",INDEX(INDIRECT("'"&amp;CAP[[#This Row],[Category]]&amp;"'!F9:F500"),MATCH(CAP[[#This Row],[Finding number 
(question number from audit report)]],INDIRECT("'"&amp;CAP[[#This Row],[Category]]&amp;"'!A9:A500"),0)))</f>
        <v>Incomplete</v>
      </c>
      <c r="D37" s="37" t="str">
        <f ca="1">IF(INDEX(INDIRECT("'"&amp;CAP[[#This Row],[Category]]&amp;"'!G9:G500"),MATCH(CAP[[#This Row],[Finding number 
(question number from audit report)]],INDIRECT("'"&amp;CAP[[#This Row],[Category]]&amp;"'!A9:A500"),0))=0,"-",INDEX(INDIRECT("'"&amp;CAP[[#This Row],[Category]]&amp;"'!G9:G500"),MATCH(CAP[[#This Row],[Finding number 
(question number from audit report)]],INDIRECT("'"&amp;CAP[[#This Row],[Category]]&amp;"'!A9:A500"),0)))</f>
        <v>-</v>
      </c>
      <c r="E37" s="18"/>
      <c r="F37" s="17"/>
      <c r="G37" s="17"/>
      <c r="H37" s="178"/>
      <c r="I37" s="30"/>
      <c r="J37" s="177"/>
      <c r="K37" s="32" t="s">
        <v>191</v>
      </c>
      <c r="L37" s="32" t="s">
        <v>245</v>
      </c>
      <c r="M37" s="172" t="str">
        <f ca="1">IF(OR(CAP[[#This Row],[Finding Type]]="Critical finding",CAP[[#This Row],[Finding Type]]="Other finding",CAP[[#This Row],[Finding Type]]="Minor finding",CAP[[#This Row],[Finding Type]]="Non-finding remark",CAP[[#This Row],[Finding Type]]="Major finding"),"Show all findings",IF(CAP[[#This Row],[Finding Type]]="Incomplete","Show incomplete","Show questions with no findings"))</f>
        <v>Show incomplete</v>
      </c>
      <c r="N37" s="42"/>
      <c r="O37" s="72"/>
      <c r="P37" s="72"/>
      <c r="Q37" s="72"/>
      <c r="R37" s="72"/>
      <c r="S37" s="72"/>
      <c r="T37" s="72"/>
      <c r="U37" s="72"/>
      <c r="V37" s="72"/>
      <c r="W37" s="72"/>
      <c r="X37" s="72"/>
      <c r="Y37" s="72"/>
    </row>
    <row r="38" spans="1:25" s="29" customFormat="1" ht="14.25" customHeight="1" x14ac:dyDescent="0.2">
      <c r="A38" s="182">
        <v>15</v>
      </c>
      <c r="B38" s="182" t="str">
        <f>IF(CAP[[#This Row],[Category]]="Company Specific Questions",CAP[[#This Row],[Category]],CAP[[#This Row],[Category]]&amp;": "&amp;CAP[[#This Row],[Sub-category]])</f>
        <v xml:space="preserve">Ethics: Privacy </v>
      </c>
      <c r="C38" s="180" t="str">
        <f ca="1">IF(INDEX(INDIRECT("'"&amp;CAP[[#This Row],[Category]]&amp;"'!F9:F500"),MATCH(CAP[[#This Row],[Finding number 
(question number from audit report)]],INDIRECT("'"&amp;CAP[[#This Row],[Category]]&amp;"'!A9:A500"),0))=0,"Incomplete",INDEX(INDIRECT("'"&amp;CAP[[#This Row],[Category]]&amp;"'!F9:F500"),MATCH(CAP[[#This Row],[Finding number 
(question number from audit report)]],INDIRECT("'"&amp;CAP[[#This Row],[Category]]&amp;"'!A9:A500"),0)))</f>
        <v>Incomplete</v>
      </c>
      <c r="D38" s="37" t="str">
        <f ca="1">IF(INDEX(INDIRECT("'"&amp;CAP[[#This Row],[Category]]&amp;"'!G9:G500"),MATCH(CAP[[#This Row],[Finding number 
(question number from audit report)]],INDIRECT("'"&amp;CAP[[#This Row],[Category]]&amp;"'!A9:A500"),0))=0,"-",INDEX(INDIRECT("'"&amp;CAP[[#This Row],[Category]]&amp;"'!G9:G500"),MATCH(CAP[[#This Row],[Finding number 
(question number from audit report)]],INDIRECT("'"&amp;CAP[[#This Row],[Category]]&amp;"'!A9:A500"),0)))</f>
        <v>-</v>
      </c>
      <c r="E38" s="18"/>
      <c r="F38" s="17"/>
      <c r="G38" s="17"/>
      <c r="H38" s="178"/>
      <c r="I38" s="30"/>
      <c r="J38" s="177"/>
      <c r="K38" s="32" t="s">
        <v>191</v>
      </c>
      <c r="L38" s="32" t="s">
        <v>255</v>
      </c>
      <c r="M38" s="172" t="str">
        <f ca="1">IF(OR(CAP[[#This Row],[Finding Type]]="Critical finding",CAP[[#This Row],[Finding Type]]="Other finding",CAP[[#This Row],[Finding Type]]="Minor finding",CAP[[#This Row],[Finding Type]]="Non-finding remark",CAP[[#This Row],[Finding Type]]="Major finding"),"Show all findings",IF(CAP[[#This Row],[Finding Type]]="Incomplete","Show incomplete","Show questions with no findings"))</f>
        <v>Show incomplete</v>
      </c>
      <c r="N38" s="42"/>
      <c r="O38" s="72"/>
      <c r="P38" s="72"/>
      <c r="Q38" s="72"/>
      <c r="R38" s="72"/>
      <c r="S38" s="72"/>
      <c r="T38" s="72"/>
      <c r="U38" s="72"/>
      <c r="V38" s="72"/>
      <c r="W38" s="72"/>
      <c r="X38" s="72"/>
      <c r="Y38" s="72"/>
    </row>
    <row r="39" spans="1:25" s="29" customFormat="1" ht="28.5" customHeight="1" x14ac:dyDescent="0.2">
      <c r="A39" s="182" t="s">
        <v>262</v>
      </c>
      <c r="B39" s="182" t="str">
        <f>IF(CAP[[#This Row],[Category]]="Company Specific Questions",CAP[[#This Row],[Category]],CAP[[#This Row],[Category]]&amp;": "&amp;CAP[[#This Row],[Sub-category]])</f>
        <v>Ethics: Additional Finding</v>
      </c>
      <c r="C39" s="180" t="str">
        <f ca="1">IF(INDEX(INDIRECT("'"&amp;CAP[[#This Row],[Category]]&amp;"'!F9:F500"),MATCH(CAP[[#This Row],[Finding number 
(question number from audit report)]],INDIRECT("'"&amp;CAP[[#This Row],[Category]]&amp;"'!A9:A500"),0))=0,"Incomplete",INDEX(INDIRECT("'"&amp;CAP[[#This Row],[Category]]&amp;"'!F9:F500"),MATCH(CAP[[#This Row],[Finding number 
(question number from audit report)]],INDIRECT("'"&amp;CAP[[#This Row],[Category]]&amp;"'!A9:A500"),0)))</f>
        <v>Incomplete</v>
      </c>
      <c r="D39" s="37" t="str">
        <f ca="1">IF(INDEX(INDIRECT("'"&amp;CAP[[#This Row],[Category]]&amp;"'!G9:G500"),MATCH(CAP[[#This Row],[Finding number 
(question number from audit report)]],INDIRECT("'"&amp;CAP[[#This Row],[Category]]&amp;"'!A9:A500"),0))=0,"-",INDEX(INDIRECT("'"&amp;CAP[[#This Row],[Category]]&amp;"'!G9:G500"),MATCH(CAP[[#This Row],[Finding number 
(question number from audit report)]],INDIRECT("'"&amp;CAP[[#This Row],[Category]]&amp;"'!A9:A500"),0)))</f>
        <v>-</v>
      </c>
      <c r="E39" s="18"/>
      <c r="F39" s="17"/>
      <c r="G39" s="17"/>
      <c r="H39" s="178"/>
      <c r="I39" s="30"/>
      <c r="J39" s="177"/>
      <c r="K39" s="32" t="s">
        <v>191</v>
      </c>
      <c r="L39" s="32" t="s">
        <v>500</v>
      </c>
      <c r="M39" s="172" t="str">
        <f ca="1">IF(OR(CAP[[#This Row],[Finding Type]]="Critical finding",CAP[[#This Row],[Finding Type]]="Other finding",CAP[[#This Row],[Finding Type]]="Minor finding",CAP[[#This Row],[Finding Type]]="Non-finding remark",CAP[[#This Row],[Finding Type]]="Major finding"),"Show all findings",IF(CAP[[#This Row],[Finding Type]]="Incomplete","Show incomplete","Show questions with no findings"))</f>
        <v>Show incomplete</v>
      </c>
      <c r="N39" s="42"/>
      <c r="O39" s="72"/>
      <c r="P39" s="72"/>
      <c r="Q39" s="72"/>
      <c r="R39" s="72"/>
      <c r="S39" s="72"/>
      <c r="T39" s="72"/>
      <c r="U39" s="72"/>
      <c r="V39" s="72"/>
      <c r="W39" s="72"/>
      <c r="X39" s="72"/>
      <c r="Y39" s="72"/>
    </row>
    <row r="40" spans="1:25" s="29" customFormat="1" ht="28.5" customHeight="1" x14ac:dyDescent="0.2">
      <c r="A40" s="182" t="s">
        <v>263</v>
      </c>
      <c r="B40" s="182" t="str">
        <f>IF(CAP[[#This Row],[Category]]="Company Specific Questions",CAP[[#This Row],[Category]],CAP[[#This Row],[Category]]&amp;": "&amp;CAP[[#This Row],[Sub-category]])</f>
        <v>Ethics: Additional Finding</v>
      </c>
      <c r="C40" s="180" t="str">
        <f ca="1">IF(INDEX(INDIRECT("'"&amp;CAP[[#This Row],[Category]]&amp;"'!F9:F500"),MATCH(CAP[[#This Row],[Finding number 
(question number from audit report)]],INDIRECT("'"&amp;CAP[[#This Row],[Category]]&amp;"'!A9:A500"),0))=0,"Incomplete",INDEX(INDIRECT("'"&amp;CAP[[#This Row],[Category]]&amp;"'!F9:F500"),MATCH(CAP[[#This Row],[Finding number 
(question number from audit report)]],INDIRECT("'"&amp;CAP[[#This Row],[Category]]&amp;"'!A9:A500"),0)))</f>
        <v>Incomplete</v>
      </c>
      <c r="D40" s="37" t="str">
        <f ca="1">IF(INDEX(INDIRECT("'"&amp;CAP[[#This Row],[Category]]&amp;"'!G9:G500"),MATCH(CAP[[#This Row],[Finding number 
(question number from audit report)]],INDIRECT("'"&amp;CAP[[#This Row],[Category]]&amp;"'!A9:A500"),0))=0,"-",INDEX(INDIRECT("'"&amp;CAP[[#This Row],[Category]]&amp;"'!G9:G500"),MATCH(CAP[[#This Row],[Finding number 
(question number from audit report)]],INDIRECT("'"&amp;CAP[[#This Row],[Category]]&amp;"'!A9:A500"),0)))</f>
        <v>-</v>
      </c>
      <c r="E40" s="18"/>
      <c r="F40" s="17"/>
      <c r="G40" s="17"/>
      <c r="H40" s="178"/>
      <c r="I40" s="30"/>
      <c r="J40" s="177"/>
      <c r="K40" s="32" t="s">
        <v>191</v>
      </c>
      <c r="L40" s="32" t="s">
        <v>500</v>
      </c>
      <c r="M40" s="172" t="str">
        <f ca="1">IF(OR(CAP[[#This Row],[Finding Type]]="Critical finding",CAP[[#This Row],[Finding Type]]="Other finding",CAP[[#This Row],[Finding Type]]="Minor finding",CAP[[#This Row],[Finding Type]]="Non-finding remark",CAP[[#This Row],[Finding Type]]="Major finding"),"Show all findings",IF(CAP[[#This Row],[Finding Type]]="Incomplete","Show incomplete","Show questions with no findings"))</f>
        <v>Show incomplete</v>
      </c>
      <c r="N40" s="42"/>
      <c r="O40" s="72"/>
      <c r="P40" s="72"/>
      <c r="Q40" s="72"/>
      <c r="R40" s="72"/>
      <c r="S40" s="72"/>
      <c r="T40" s="72"/>
      <c r="U40" s="72"/>
      <c r="V40" s="72"/>
      <c r="W40" s="72"/>
      <c r="X40" s="72"/>
      <c r="Y40" s="72"/>
    </row>
    <row r="41" spans="1:25" s="29" customFormat="1" ht="28.5" customHeight="1" x14ac:dyDescent="0.2">
      <c r="A41" s="182" t="s">
        <v>264</v>
      </c>
      <c r="B41" s="189" t="str">
        <f>IF(CAP[[#This Row],[Category]]="Company Specific Questions",CAP[[#This Row],[Category]],CAP[[#This Row],[Category]]&amp;": "&amp;CAP[[#This Row],[Sub-category]])</f>
        <v>Ethics: Additional Finding</v>
      </c>
      <c r="C41" s="180" t="str">
        <f ca="1">IF(INDEX(INDIRECT("'"&amp;CAP[[#This Row],[Category]]&amp;"'!F9:F500"),MATCH(CAP[[#This Row],[Finding number 
(question number from audit report)]],INDIRECT("'"&amp;CAP[[#This Row],[Category]]&amp;"'!A9:A500"),0))=0,"Incomplete",INDEX(INDIRECT("'"&amp;CAP[[#This Row],[Category]]&amp;"'!F9:F500"),MATCH(CAP[[#This Row],[Finding number 
(question number from audit report)]],INDIRECT("'"&amp;CAP[[#This Row],[Category]]&amp;"'!A9:A500"),0)))</f>
        <v>Incomplete</v>
      </c>
      <c r="D41" s="37" t="str">
        <f ca="1">IF(INDEX(INDIRECT("'"&amp;CAP[[#This Row],[Category]]&amp;"'!G9:G500"),MATCH(CAP[[#This Row],[Finding number 
(question number from audit report)]],INDIRECT("'"&amp;CAP[[#This Row],[Category]]&amp;"'!A9:A500"),0))=0,"-",INDEX(INDIRECT("'"&amp;CAP[[#This Row],[Category]]&amp;"'!G9:G500"),MATCH(CAP[[#This Row],[Finding number 
(question number from audit report)]],INDIRECT("'"&amp;CAP[[#This Row],[Category]]&amp;"'!A9:A500"),0)))</f>
        <v>-</v>
      </c>
      <c r="E41" s="18"/>
      <c r="F41" s="17"/>
      <c r="G41" s="17"/>
      <c r="H41" s="178"/>
      <c r="I41" s="30"/>
      <c r="J41" s="177"/>
      <c r="K41" s="32" t="s">
        <v>191</v>
      </c>
      <c r="L41" s="32" t="s">
        <v>500</v>
      </c>
      <c r="M41" s="172" t="str">
        <f ca="1">IF(OR(CAP[[#This Row],[Finding Type]]="Critical finding",CAP[[#This Row],[Finding Type]]="Other finding",CAP[[#This Row],[Finding Type]]="Minor finding",CAP[[#This Row],[Finding Type]]="Non-finding remark",CAP[[#This Row],[Finding Type]]="Major finding"),"Show all findings",IF(CAP[[#This Row],[Finding Type]]="Incomplete","Show incomplete","Show questions with no findings"))</f>
        <v>Show incomplete</v>
      </c>
      <c r="N41" s="42"/>
      <c r="O41" s="72"/>
      <c r="P41" s="72"/>
      <c r="Q41" s="72"/>
      <c r="R41" s="72"/>
      <c r="S41" s="72"/>
      <c r="T41" s="72"/>
      <c r="U41" s="72"/>
      <c r="V41" s="72"/>
      <c r="W41" s="72"/>
      <c r="X41" s="72"/>
      <c r="Y41" s="72"/>
    </row>
    <row r="42" spans="1:25" s="29" customFormat="1" ht="28.5" customHeight="1" x14ac:dyDescent="0.2">
      <c r="A42" s="182" t="s">
        <v>265</v>
      </c>
      <c r="B42" s="189" t="str">
        <f>IF(CAP[[#This Row],[Category]]="Company Specific Questions",CAP[[#This Row],[Category]],CAP[[#This Row],[Category]]&amp;": "&amp;CAP[[#This Row],[Sub-category]])</f>
        <v>Ethics: Additional Finding</v>
      </c>
      <c r="C42" s="180" t="str">
        <f ca="1">IF(INDEX(INDIRECT("'"&amp;CAP[[#This Row],[Category]]&amp;"'!F9:F500"),MATCH(CAP[[#This Row],[Finding number 
(question number from audit report)]],INDIRECT("'"&amp;CAP[[#This Row],[Category]]&amp;"'!A9:A500"),0))=0,"Incomplete",INDEX(INDIRECT("'"&amp;CAP[[#This Row],[Category]]&amp;"'!F9:F500"),MATCH(CAP[[#This Row],[Finding number 
(question number from audit report)]],INDIRECT("'"&amp;CAP[[#This Row],[Category]]&amp;"'!A9:A500"),0)))</f>
        <v>Incomplete</v>
      </c>
      <c r="D42" s="37" t="str">
        <f ca="1">IF(INDEX(INDIRECT("'"&amp;CAP[[#This Row],[Category]]&amp;"'!G9:G500"),MATCH(CAP[[#This Row],[Finding number 
(question number from audit report)]],INDIRECT("'"&amp;CAP[[#This Row],[Category]]&amp;"'!A9:A500"),0))=0,"-",INDEX(INDIRECT("'"&amp;CAP[[#This Row],[Category]]&amp;"'!G9:G500"),MATCH(CAP[[#This Row],[Finding number 
(question number from audit report)]],INDIRECT("'"&amp;CAP[[#This Row],[Category]]&amp;"'!A9:A500"),0)))</f>
        <v>-</v>
      </c>
      <c r="E42" s="18"/>
      <c r="F42" s="17"/>
      <c r="G42" s="17"/>
      <c r="H42" s="178"/>
      <c r="I42" s="30"/>
      <c r="J42" s="177"/>
      <c r="K42" s="32" t="s">
        <v>191</v>
      </c>
      <c r="L42" s="32" t="s">
        <v>500</v>
      </c>
      <c r="M42" s="172" t="str">
        <f ca="1">IF(OR(CAP[[#This Row],[Finding Type]]="Critical finding",CAP[[#This Row],[Finding Type]]="Other finding",CAP[[#This Row],[Finding Type]]="Minor finding",CAP[[#This Row],[Finding Type]]="Non-finding remark",CAP[[#This Row],[Finding Type]]="Major finding"),"Show all findings",IF(CAP[[#This Row],[Finding Type]]="Incomplete","Show incomplete","Show questions with no findings"))</f>
        <v>Show incomplete</v>
      </c>
      <c r="N42" s="42"/>
      <c r="O42" s="72"/>
      <c r="P42" s="72"/>
      <c r="Q42" s="72"/>
      <c r="R42" s="72"/>
      <c r="S42" s="72"/>
      <c r="T42" s="72"/>
      <c r="U42" s="72"/>
      <c r="V42" s="72"/>
      <c r="W42" s="72"/>
      <c r="X42" s="72"/>
      <c r="Y42" s="72"/>
    </row>
    <row r="43" spans="1:25" s="29" customFormat="1" ht="28.5" customHeight="1" x14ac:dyDescent="0.2">
      <c r="A43" s="182" t="s">
        <v>266</v>
      </c>
      <c r="B43" s="182" t="str">
        <f>IF(CAP[[#This Row],[Category]]="Company Specific Questions",CAP[[#This Row],[Category]],CAP[[#This Row],[Category]]&amp;": "&amp;CAP[[#This Row],[Sub-category]])</f>
        <v>Ethics: Additional Finding</v>
      </c>
      <c r="C43" s="180" t="str">
        <f ca="1">IF(INDEX(INDIRECT("'"&amp;CAP[[#This Row],[Category]]&amp;"'!F9:F500"),MATCH(CAP[[#This Row],[Finding number 
(question number from audit report)]],INDIRECT("'"&amp;CAP[[#This Row],[Category]]&amp;"'!A9:A500"),0))=0,"Incomplete",INDEX(INDIRECT("'"&amp;CAP[[#This Row],[Category]]&amp;"'!F9:F500"),MATCH(CAP[[#This Row],[Finding number 
(question number from audit report)]],INDIRECT("'"&amp;CAP[[#This Row],[Category]]&amp;"'!A9:A500"),0)))</f>
        <v>Incomplete</v>
      </c>
      <c r="D43" s="37" t="str">
        <f ca="1">IF(INDEX(INDIRECT("'"&amp;CAP[[#This Row],[Category]]&amp;"'!G9:G500"),MATCH(CAP[[#This Row],[Finding number 
(question number from audit report)]],INDIRECT("'"&amp;CAP[[#This Row],[Category]]&amp;"'!A9:A500"),0))=0,"-",INDEX(INDIRECT("'"&amp;CAP[[#This Row],[Category]]&amp;"'!G9:G500"),MATCH(CAP[[#This Row],[Finding number 
(question number from audit report)]],INDIRECT("'"&amp;CAP[[#This Row],[Category]]&amp;"'!A9:A500"),0)))</f>
        <v>-</v>
      </c>
      <c r="E43" s="18"/>
      <c r="F43" s="17"/>
      <c r="G43" s="17"/>
      <c r="H43" s="178"/>
      <c r="I43" s="30"/>
      <c r="J43" s="177"/>
      <c r="K43" s="32" t="s">
        <v>191</v>
      </c>
      <c r="L43" s="32" t="s">
        <v>500</v>
      </c>
      <c r="M43" s="172" t="str">
        <f ca="1">IF(OR(CAP[[#This Row],[Finding Type]]="Critical finding",CAP[[#This Row],[Finding Type]]="Other finding",CAP[[#This Row],[Finding Type]]="Minor finding",CAP[[#This Row],[Finding Type]]="Non-finding remark",CAP[[#This Row],[Finding Type]]="Major finding"),"Show all findings",IF(CAP[[#This Row],[Finding Type]]="Incomplete","Show incomplete","Show questions with no findings"))</f>
        <v>Show incomplete</v>
      </c>
      <c r="N43" s="42"/>
      <c r="O43" s="72"/>
      <c r="P43" s="72"/>
      <c r="Q43" s="72"/>
      <c r="R43" s="72"/>
      <c r="S43" s="72"/>
      <c r="T43" s="72"/>
      <c r="U43" s="72"/>
      <c r="V43" s="72"/>
      <c r="W43" s="72"/>
      <c r="X43" s="72"/>
      <c r="Y43" s="72"/>
    </row>
    <row r="44" spans="1:25" s="29" customFormat="1" ht="14.25" customHeight="1" x14ac:dyDescent="0.2">
      <c r="A44" s="182">
        <v>16</v>
      </c>
      <c r="B44" s="182" t="str">
        <f>IF(CAP[[#This Row],[Category]]="Company Specific Questions",CAP[[#This Row],[Category]],CAP[[#This Row],[Category]]&amp;": "&amp;CAP[[#This Row],[Sub-category]])</f>
        <v>Human Rights: General</v>
      </c>
      <c r="C44" s="180" t="str">
        <f ca="1">IF(INDEX(INDIRECT("'"&amp;CAP[[#This Row],[Category]]&amp;"'!F9:F500"),MATCH(CAP[[#This Row],[Finding number 
(question number from audit report)]],INDIRECT("'"&amp;CAP[[#This Row],[Category]]&amp;"'!A9:A500"),0))=0,"Incomplete",INDEX(INDIRECT("'"&amp;CAP[[#This Row],[Category]]&amp;"'!F9:F500"),MATCH(CAP[[#This Row],[Finding number 
(question number from audit report)]],INDIRECT("'"&amp;CAP[[#This Row],[Category]]&amp;"'!A9:A500"),0)))</f>
        <v>Incomplete</v>
      </c>
      <c r="D44" s="37" t="str">
        <f ca="1">IF(INDEX(INDIRECT("'"&amp;CAP[[#This Row],[Category]]&amp;"'!G9:G500"),MATCH(CAP[[#This Row],[Finding number 
(question number from audit report)]],INDIRECT("'"&amp;CAP[[#This Row],[Category]]&amp;"'!A9:A500"),0))=0,"-",INDEX(INDIRECT("'"&amp;CAP[[#This Row],[Category]]&amp;"'!G9:G500"),MATCH(CAP[[#This Row],[Finding number 
(question number from audit report)]],INDIRECT("'"&amp;CAP[[#This Row],[Category]]&amp;"'!A9:A500"),0)))</f>
        <v>-</v>
      </c>
      <c r="E44" s="18"/>
      <c r="F44" s="17"/>
      <c r="G44" s="17"/>
      <c r="H44" s="178"/>
      <c r="I44" s="30"/>
      <c r="J44" s="177"/>
      <c r="K44" s="32" t="s">
        <v>65</v>
      </c>
      <c r="L44" s="32" t="s">
        <v>269</v>
      </c>
      <c r="M44" s="172" t="str">
        <f ca="1">IF(OR(CAP[[#This Row],[Finding Type]]="Critical finding",CAP[[#This Row],[Finding Type]]="Other finding",CAP[[#This Row],[Finding Type]]="Minor finding",CAP[[#This Row],[Finding Type]]="Non-finding remark",CAP[[#This Row],[Finding Type]]="Major finding"),"Show all findings",IF(CAP[[#This Row],[Finding Type]]="Incomplete","Show incomplete","Show questions with no findings"))</f>
        <v>Show incomplete</v>
      </c>
      <c r="N44" s="42"/>
      <c r="O44" s="72"/>
      <c r="P44" s="72"/>
      <c r="Q44" s="72"/>
      <c r="R44" s="72"/>
      <c r="S44" s="72"/>
      <c r="T44" s="72"/>
      <c r="U44" s="72"/>
      <c r="V44" s="72"/>
      <c r="W44" s="72"/>
      <c r="X44" s="72"/>
      <c r="Y44" s="72"/>
    </row>
    <row r="45" spans="1:25" s="29" customFormat="1" ht="14.25" customHeight="1" x14ac:dyDescent="0.2">
      <c r="A45" s="182">
        <v>17</v>
      </c>
      <c r="B45" s="182" t="str">
        <f>IF(CAP[[#This Row],[Category]]="Company Specific Questions",CAP[[#This Row],[Category]],CAP[[#This Row],[Category]]&amp;": "&amp;CAP[[#This Row],[Sub-category]])</f>
        <v>Human Rights: General</v>
      </c>
      <c r="C45" s="180" t="str">
        <f ca="1">IF(INDEX(INDIRECT("'"&amp;CAP[[#This Row],[Category]]&amp;"'!F9:F500"),MATCH(CAP[[#This Row],[Finding number 
(question number from audit report)]],INDIRECT("'"&amp;CAP[[#This Row],[Category]]&amp;"'!A9:A500"),0))=0,"Incomplete",INDEX(INDIRECT("'"&amp;CAP[[#This Row],[Category]]&amp;"'!F9:F500"),MATCH(CAP[[#This Row],[Finding number 
(question number from audit report)]],INDIRECT("'"&amp;CAP[[#This Row],[Category]]&amp;"'!A9:A500"),0)))</f>
        <v>Incomplete</v>
      </c>
      <c r="D45" s="37" t="str">
        <f ca="1">IF(INDEX(INDIRECT("'"&amp;CAP[[#This Row],[Category]]&amp;"'!G9:G500"),MATCH(CAP[[#This Row],[Finding number 
(question number from audit report)]],INDIRECT("'"&amp;CAP[[#This Row],[Category]]&amp;"'!A9:A500"),0))=0,"-",INDEX(INDIRECT("'"&amp;CAP[[#This Row],[Category]]&amp;"'!G9:G500"),MATCH(CAP[[#This Row],[Finding number 
(question number from audit report)]],INDIRECT("'"&amp;CAP[[#This Row],[Category]]&amp;"'!A9:A500"),0)))</f>
        <v>-</v>
      </c>
      <c r="E45" s="18"/>
      <c r="F45" s="17"/>
      <c r="G45" s="17"/>
      <c r="H45" s="178"/>
      <c r="I45" s="30"/>
      <c r="J45" s="177"/>
      <c r="K45" s="32" t="s">
        <v>65</v>
      </c>
      <c r="L45" s="32" t="s">
        <v>269</v>
      </c>
      <c r="M45" s="172" t="str">
        <f ca="1">IF(OR(CAP[[#This Row],[Finding Type]]="Critical finding",CAP[[#This Row],[Finding Type]]="Other finding",CAP[[#This Row],[Finding Type]]="Minor finding",CAP[[#This Row],[Finding Type]]="Non-finding remark",CAP[[#This Row],[Finding Type]]="Major finding"),"Show all findings",IF(CAP[[#This Row],[Finding Type]]="Incomplete","Show incomplete","Show questions with no findings"))</f>
        <v>Show incomplete</v>
      </c>
      <c r="N45" s="42"/>
      <c r="O45" s="72"/>
      <c r="P45" s="72"/>
      <c r="Q45" s="72"/>
      <c r="R45" s="72"/>
      <c r="S45" s="72"/>
      <c r="T45" s="72"/>
      <c r="U45" s="72"/>
      <c r="V45" s="72"/>
      <c r="W45" s="72"/>
      <c r="X45" s="72"/>
      <c r="Y45" s="72"/>
    </row>
    <row r="46" spans="1:25" s="29" customFormat="1" ht="14.25" customHeight="1" x14ac:dyDescent="0.2">
      <c r="A46" s="182">
        <v>18</v>
      </c>
      <c r="B46" s="189" t="str">
        <f>IF(CAP[[#This Row],[Category]]="Company Specific Questions",CAP[[#This Row],[Category]],CAP[[#This Row],[Category]]&amp;": "&amp;CAP[[#This Row],[Sub-category]])</f>
        <v>Human Rights: Freely chosen Labour</v>
      </c>
      <c r="C46" s="180" t="str">
        <f ca="1">IF(INDEX(INDIRECT("'"&amp;CAP[[#This Row],[Category]]&amp;"'!F9:F500"),MATCH(CAP[[#This Row],[Finding number 
(question number from audit report)]],INDIRECT("'"&amp;CAP[[#This Row],[Category]]&amp;"'!A9:A500"),0))=0,"Incomplete",INDEX(INDIRECT("'"&amp;CAP[[#This Row],[Category]]&amp;"'!F9:F500"),MATCH(CAP[[#This Row],[Finding number 
(question number from audit report)]],INDIRECT("'"&amp;CAP[[#This Row],[Category]]&amp;"'!A9:A500"),0)))</f>
        <v>Incomplete</v>
      </c>
      <c r="D46" s="37" t="str">
        <f ca="1">IF(INDEX(INDIRECT("'"&amp;CAP[[#This Row],[Category]]&amp;"'!G9:G500"),MATCH(CAP[[#This Row],[Finding number 
(question number from audit report)]],INDIRECT("'"&amp;CAP[[#This Row],[Category]]&amp;"'!A9:A500"),0))=0,"-",INDEX(INDIRECT("'"&amp;CAP[[#This Row],[Category]]&amp;"'!G9:G500"),MATCH(CAP[[#This Row],[Finding number 
(question number from audit report)]],INDIRECT("'"&amp;CAP[[#This Row],[Category]]&amp;"'!A9:A500"),0)))</f>
        <v>-</v>
      </c>
      <c r="E46" s="18"/>
      <c r="F46" s="17"/>
      <c r="G46" s="17"/>
      <c r="H46" s="178"/>
      <c r="I46" s="30"/>
      <c r="J46" s="177"/>
      <c r="K46" s="32" t="s">
        <v>65</v>
      </c>
      <c r="L46" s="32" t="s">
        <v>283</v>
      </c>
      <c r="M46" s="172" t="str">
        <f ca="1">IF(OR(CAP[[#This Row],[Finding Type]]="Critical finding",CAP[[#This Row],[Finding Type]]="Other finding",CAP[[#This Row],[Finding Type]]="Minor finding",CAP[[#This Row],[Finding Type]]="Non-finding remark",CAP[[#This Row],[Finding Type]]="Major finding"),"Show all findings",IF(CAP[[#This Row],[Finding Type]]="Incomplete","Show incomplete","Show questions with no findings"))</f>
        <v>Show incomplete</v>
      </c>
      <c r="N46" s="42"/>
      <c r="O46" s="72"/>
      <c r="P46" s="72"/>
      <c r="Q46" s="72"/>
      <c r="R46" s="72"/>
      <c r="S46" s="72"/>
      <c r="T46" s="72"/>
      <c r="U46" s="72"/>
      <c r="V46" s="72"/>
      <c r="W46" s="72"/>
      <c r="X46" s="72"/>
      <c r="Y46" s="72"/>
    </row>
    <row r="47" spans="1:25" s="29" customFormat="1" ht="14.25" customHeight="1" x14ac:dyDescent="0.2">
      <c r="A47" s="182">
        <v>19</v>
      </c>
      <c r="B47" s="189" t="str">
        <f>IF(CAP[[#This Row],[Category]]="Company Specific Questions",CAP[[#This Row],[Category]],CAP[[#This Row],[Category]]&amp;": "&amp;CAP[[#This Row],[Sub-category]])</f>
        <v>Human Rights: Contract and Migrant Workers</v>
      </c>
      <c r="C47" s="180" t="str">
        <f ca="1">IF(INDEX(INDIRECT("'"&amp;CAP[[#This Row],[Category]]&amp;"'!F9:F500"),MATCH(CAP[[#This Row],[Finding number 
(question number from audit report)]],INDIRECT("'"&amp;CAP[[#This Row],[Category]]&amp;"'!A9:A500"),0))=0,"Incomplete",INDEX(INDIRECT("'"&amp;CAP[[#This Row],[Category]]&amp;"'!F9:F500"),MATCH(CAP[[#This Row],[Finding number 
(question number from audit report)]],INDIRECT("'"&amp;CAP[[#This Row],[Category]]&amp;"'!A9:A500"),0)))</f>
        <v>Incomplete</v>
      </c>
      <c r="D47" s="37" t="str">
        <f ca="1">IF(INDEX(INDIRECT("'"&amp;CAP[[#This Row],[Category]]&amp;"'!G9:G500"),MATCH(CAP[[#This Row],[Finding number 
(question number from audit report)]],INDIRECT("'"&amp;CAP[[#This Row],[Category]]&amp;"'!A9:A500"),0))=0,"-",INDEX(INDIRECT("'"&amp;CAP[[#This Row],[Category]]&amp;"'!G9:G500"),MATCH(CAP[[#This Row],[Finding number 
(question number from audit report)]],INDIRECT("'"&amp;CAP[[#This Row],[Category]]&amp;"'!A9:A500"),0)))</f>
        <v>-</v>
      </c>
      <c r="E47" s="18"/>
      <c r="F47" s="17"/>
      <c r="G47" s="17"/>
      <c r="H47" s="178"/>
      <c r="I47" s="30"/>
      <c r="J47" s="177"/>
      <c r="K47" s="32" t="s">
        <v>65</v>
      </c>
      <c r="L47" s="32" t="s">
        <v>285</v>
      </c>
      <c r="M47" s="172" t="str">
        <f ca="1">IF(OR(CAP[[#This Row],[Finding Type]]="Critical finding",CAP[[#This Row],[Finding Type]]="Other finding",CAP[[#This Row],[Finding Type]]="Minor finding",CAP[[#This Row],[Finding Type]]="Non-finding remark",CAP[[#This Row],[Finding Type]]="Major finding"),"Show all findings",IF(CAP[[#This Row],[Finding Type]]="Incomplete","Show incomplete","Show questions with no findings"))</f>
        <v>Show incomplete</v>
      </c>
      <c r="N47" s="42"/>
      <c r="O47" s="72"/>
      <c r="P47" s="72"/>
      <c r="Q47" s="72"/>
      <c r="R47" s="72"/>
      <c r="S47" s="72"/>
      <c r="T47" s="72"/>
      <c r="U47" s="72"/>
      <c r="V47" s="72"/>
      <c r="W47" s="72"/>
      <c r="X47" s="72"/>
      <c r="Y47" s="72"/>
    </row>
    <row r="48" spans="1:25" s="29" customFormat="1" ht="14.25" customHeight="1" x14ac:dyDescent="0.2">
      <c r="A48" s="182">
        <v>20</v>
      </c>
      <c r="B48" s="189" t="str">
        <f>IF(CAP[[#This Row],[Category]]="Company Specific Questions",CAP[[#This Row],[Category]],CAP[[#This Row],[Category]]&amp;": "&amp;CAP[[#This Row],[Sub-category]])</f>
        <v>Human Rights: Contract and Migrant Workers</v>
      </c>
      <c r="C48" s="180" t="str">
        <f ca="1">IF(INDEX(INDIRECT("'"&amp;CAP[[#This Row],[Category]]&amp;"'!F9:F500"),MATCH(CAP[[#This Row],[Finding number 
(question number from audit report)]],INDIRECT("'"&amp;CAP[[#This Row],[Category]]&amp;"'!A9:A500"),0))=0,"Incomplete",INDEX(INDIRECT("'"&amp;CAP[[#This Row],[Category]]&amp;"'!F9:F500"),MATCH(CAP[[#This Row],[Finding number 
(question number from audit report)]],INDIRECT("'"&amp;CAP[[#This Row],[Category]]&amp;"'!A9:A500"),0)))</f>
        <v>Incomplete</v>
      </c>
      <c r="D48" s="37" t="str">
        <f ca="1">IF(INDEX(INDIRECT("'"&amp;CAP[[#This Row],[Category]]&amp;"'!G9:G500"),MATCH(CAP[[#This Row],[Finding number 
(question number from audit report)]],INDIRECT("'"&amp;CAP[[#This Row],[Category]]&amp;"'!A9:A500"),0))=0,"-",INDEX(INDIRECT("'"&amp;CAP[[#This Row],[Category]]&amp;"'!G9:G500"),MATCH(CAP[[#This Row],[Finding number 
(question number from audit report)]],INDIRECT("'"&amp;CAP[[#This Row],[Category]]&amp;"'!A9:A500"),0)))</f>
        <v>-</v>
      </c>
      <c r="E48" s="18"/>
      <c r="F48" s="17"/>
      <c r="G48" s="17"/>
      <c r="H48" s="178"/>
      <c r="I48" s="30"/>
      <c r="J48" s="177"/>
      <c r="K48" s="32" t="s">
        <v>65</v>
      </c>
      <c r="L48" s="32" t="s">
        <v>285</v>
      </c>
      <c r="M48" s="172" t="str">
        <f ca="1">IF(OR(CAP[[#This Row],[Finding Type]]="Critical finding",CAP[[#This Row],[Finding Type]]="Other finding",CAP[[#This Row],[Finding Type]]="Minor finding",CAP[[#This Row],[Finding Type]]="Non-finding remark",CAP[[#This Row],[Finding Type]]="Major finding"),"Show all findings",IF(CAP[[#This Row],[Finding Type]]="Incomplete","Show incomplete","Show questions with no findings"))</f>
        <v>Show incomplete</v>
      </c>
      <c r="N48" s="42"/>
      <c r="O48" s="72"/>
      <c r="P48" s="72"/>
      <c r="Q48" s="72"/>
      <c r="R48" s="72"/>
      <c r="S48" s="72"/>
      <c r="T48" s="72"/>
      <c r="U48" s="72"/>
      <c r="V48" s="72"/>
      <c r="W48" s="72"/>
      <c r="X48" s="72"/>
      <c r="Y48" s="72"/>
    </row>
    <row r="49" spans="1:25" s="29" customFormat="1" ht="14.25" customHeight="1" x14ac:dyDescent="0.2">
      <c r="A49" s="182">
        <v>21</v>
      </c>
      <c r="B49" s="189" t="str">
        <f>IF(CAP[[#This Row],[Category]]="Company Specific Questions",CAP[[#This Row],[Category]],CAP[[#This Row],[Category]]&amp;": "&amp;CAP[[#This Row],[Sub-category]])</f>
        <v>Human Rights: Contract and Migrant Workers</v>
      </c>
      <c r="C49" s="180" t="str">
        <f ca="1">IF(INDEX(INDIRECT("'"&amp;CAP[[#This Row],[Category]]&amp;"'!F9:F500"),MATCH(CAP[[#This Row],[Finding number 
(question number from audit report)]],INDIRECT("'"&amp;CAP[[#This Row],[Category]]&amp;"'!A9:A500"),0))=0,"Incomplete",INDEX(INDIRECT("'"&amp;CAP[[#This Row],[Category]]&amp;"'!F9:F500"),MATCH(CAP[[#This Row],[Finding number 
(question number from audit report)]],INDIRECT("'"&amp;CAP[[#This Row],[Category]]&amp;"'!A9:A500"),0)))</f>
        <v>Incomplete</v>
      </c>
      <c r="D49" s="37" t="str">
        <f ca="1">IF(INDEX(INDIRECT("'"&amp;CAP[[#This Row],[Category]]&amp;"'!G9:G500"),MATCH(CAP[[#This Row],[Finding number 
(question number from audit report)]],INDIRECT("'"&amp;CAP[[#This Row],[Category]]&amp;"'!A9:A500"),0))=0,"-",INDEX(INDIRECT("'"&amp;CAP[[#This Row],[Category]]&amp;"'!G9:G500"),MATCH(CAP[[#This Row],[Finding number 
(question number from audit report)]],INDIRECT("'"&amp;CAP[[#This Row],[Category]]&amp;"'!A9:A500"),0)))</f>
        <v>-</v>
      </c>
      <c r="E49" s="18"/>
      <c r="F49" s="17"/>
      <c r="G49" s="17"/>
      <c r="H49" s="178"/>
      <c r="I49" s="30"/>
      <c r="J49" s="177"/>
      <c r="K49" s="32" t="s">
        <v>65</v>
      </c>
      <c r="L49" s="32" t="s">
        <v>285</v>
      </c>
      <c r="M49" s="172" t="str">
        <f ca="1">IF(OR(CAP[[#This Row],[Finding Type]]="Critical finding",CAP[[#This Row],[Finding Type]]="Other finding",CAP[[#This Row],[Finding Type]]="Minor finding",CAP[[#This Row],[Finding Type]]="Non-finding remark",CAP[[#This Row],[Finding Type]]="Major finding"),"Show all findings",IF(CAP[[#This Row],[Finding Type]]="Incomplete","Show incomplete","Show questions with no findings"))</f>
        <v>Show incomplete</v>
      </c>
      <c r="N49" s="42"/>
      <c r="O49" s="72"/>
      <c r="P49" s="72"/>
      <c r="Q49" s="72"/>
      <c r="R49" s="72"/>
      <c r="S49" s="72"/>
      <c r="T49" s="72"/>
      <c r="U49" s="72"/>
      <c r="V49" s="72"/>
      <c r="W49" s="72"/>
      <c r="X49" s="72"/>
      <c r="Y49" s="72"/>
    </row>
    <row r="50" spans="1:25" s="29" customFormat="1" ht="28.5" customHeight="1" x14ac:dyDescent="0.2">
      <c r="A50" s="182">
        <v>22</v>
      </c>
      <c r="B50" s="182" t="str">
        <f>IF(CAP[[#This Row],[Category]]="Company Specific Questions",CAP[[#This Row],[Category]],CAP[[#This Row],[Category]]&amp;": "&amp;CAP[[#This Row],[Sub-category]])</f>
        <v>Human Rights: Child Labor and Young Workers</v>
      </c>
      <c r="C50" s="180" t="str">
        <f ca="1">IF(INDEX(INDIRECT("'"&amp;CAP[[#This Row],[Category]]&amp;"'!F9:F500"),MATCH(CAP[[#This Row],[Finding number 
(question number from audit report)]],INDIRECT("'"&amp;CAP[[#This Row],[Category]]&amp;"'!A9:A500"),0))=0,"Incomplete",INDEX(INDIRECT("'"&amp;CAP[[#This Row],[Category]]&amp;"'!F9:F500"),MATCH(CAP[[#This Row],[Finding number 
(question number from audit report)]],INDIRECT("'"&amp;CAP[[#This Row],[Category]]&amp;"'!A9:A500"),0)))</f>
        <v>Incomplete</v>
      </c>
      <c r="D50" s="37" t="str">
        <f ca="1">IF(INDEX(INDIRECT("'"&amp;CAP[[#This Row],[Category]]&amp;"'!G9:G500"),MATCH(CAP[[#This Row],[Finding number 
(question number from audit report)]],INDIRECT("'"&amp;CAP[[#This Row],[Category]]&amp;"'!A9:A500"),0))=0,"-",INDEX(INDIRECT("'"&amp;CAP[[#This Row],[Category]]&amp;"'!G9:G500"),MATCH(CAP[[#This Row],[Finding number 
(question number from audit report)]],INDIRECT("'"&amp;CAP[[#This Row],[Category]]&amp;"'!A9:A500"),0)))</f>
        <v>-</v>
      </c>
      <c r="E50" s="18"/>
      <c r="F50" s="17"/>
      <c r="G50" s="17"/>
      <c r="H50" s="178"/>
      <c r="I50" s="30"/>
      <c r="J50" s="177"/>
      <c r="K50" s="32" t="s">
        <v>65</v>
      </c>
      <c r="L50" s="32" t="s">
        <v>297</v>
      </c>
      <c r="M50" s="172" t="str">
        <f ca="1">IF(OR(CAP[[#This Row],[Finding Type]]="Critical finding",CAP[[#This Row],[Finding Type]]="Other finding",CAP[[#This Row],[Finding Type]]="Minor finding",CAP[[#This Row],[Finding Type]]="Non-finding remark",CAP[[#This Row],[Finding Type]]="Major finding"),"Show all findings",IF(CAP[[#This Row],[Finding Type]]="Incomplete","Show incomplete","Show questions with no findings"))</f>
        <v>Show incomplete</v>
      </c>
      <c r="N50" s="42"/>
      <c r="O50" s="72"/>
      <c r="P50" s="72"/>
      <c r="Q50" s="72"/>
      <c r="R50" s="72"/>
      <c r="S50" s="72"/>
      <c r="T50" s="72"/>
      <c r="U50" s="72"/>
      <c r="V50" s="72"/>
      <c r="W50" s="72"/>
      <c r="X50" s="72"/>
      <c r="Y50" s="72"/>
    </row>
    <row r="51" spans="1:25" s="29" customFormat="1" ht="28.5" customHeight="1" x14ac:dyDescent="0.2">
      <c r="A51" s="182">
        <v>23</v>
      </c>
      <c r="B51" s="182" t="str">
        <f>IF(CAP[[#This Row],[Category]]="Company Specific Questions",CAP[[#This Row],[Category]],CAP[[#This Row],[Category]]&amp;": "&amp;CAP[[#This Row],[Sub-category]])</f>
        <v>Human Rights: Child Labor and Young Workers</v>
      </c>
      <c r="C51" s="180" t="str">
        <f ca="1">IF(INDEX(INDIRECT("'"&amp;CAP[[#This Row],[Category]]&amp;"'!F9:F500"),MATCH(CAP[[#This Row],[Finding number 
(question number from audit report)]],INDIRECT("'"&amp;CAP[[#This Row],[Category]]&amp;"'!A9:A500"),0))=0,"Incomplete",INDEX(INDIRECT("'"&amp;CAP[[#This Row],[Category]]&amp;"'!F9:F500"),MATCH(CAP[[#This Row],[Finding number 
(question number from audit report)]],INDIRECT("'"&amp;CAP[[#This Row],[Category]]&amp;"'!A9:A500"),0)))</f>
        <v>Incomplete</v>
      </c>
      <c r="D51" s="37" t="str">
        <f ca="1">IF(INDEX(INDIRECT("'"&amp;CAP[[#This Row],[Category]]&amp;"'!G9:G500"),MATCH(CAP[[#This Row],[Finding number 
(question number from audit report)]],INDIRECT("'"&amp;CAP[[#This Row],[Category]]&amp;"'!A9:A500"),0))=0,"-",INDEX(INDIRECT("'"&amp;CAP[[#This Row],[Category]]&amp;"'!G9:G500"),MATCH(CAP[[#This Row],[Finding number 
(question number from audit report)]],INDIRECT("'"&amp;CAP[[#This Row],[Category]]&amp;"'!A9:A500"),0)))</f>
        <v>-</v>
      </c>
      <c r="E51" s="18"/>
      <c r="F51" s="17"/>
      <c r="G51" s="17"/>
      <c r="H51" s="178"/>
      <c r="I51" s="30"/>
      <c r="J51" s="177"/>
      <c r="K51" s="32" t="s">
        <v>65</v>
      </c>
      <c r="L51" s="32" t="s">
        <v>297</v>
      </c>
      <c r="M51" s="172" t="str">
        <f ca="1">IF(OR(CAP[[#This Row],[Finding Type]]="Critical finding",CAP[[#This Row],[Finding Type]]="Other finding",CAP[[#This Row],[Finding Type]]="Minor finding",CAP[[#This Row],[Finding Type]]="Non-finding remark",CAP[[#This Row],[Finding Type]]="Major finding"),"Show all findings",IF(CAP[[#This Row],[Finding Type]]="Incomplete","Show incomplete","Show questions with no findings"))</f>
        <v>Show incomplete</v>
      </c>
      <c r="N51" s="42"/>
      <c r="O51" s="72"/>
      <c r="P51" s="72"/>
      <c r="Q51" s="72"/>
      <c r="R51" s="72"/>
      <c r="S51" s="72"/>
      <c r="T51" s="72"/>
      <c r="U51" s="72"/>
      <c r="V51" s="72"/>
      <c r="W51" s="72"/>
      <c r="X51" s="72"/>
      <c r="Y51" s="72"/>
    </row>
    <row r="52" spans="1:25" s="29" customFormat="1" ht="42" customHeight="1" x14ac:dyDescent="0.2">
      <c r="A52" s="182">
        <v>24</v>
      </c>
      <c r="B52" s="182" t="str">
        <f>IF(CAP[[#This Row],[Category]]="Company Specific Questions",CAP[[#This Row],[Category]],CAP[[#This Row],[Category]]&amp;": "&amp;CAP[[#This Row],[Sub-category]])</f>
        <v>Human Rights: Non-Discrimination and Fair Treatment</v>
      </c>
      <c r="C52" s="180" t="str">
        <f ca="1">IF(INDEX(INDIRECT("'"&amp;CAP[[#This Row],[Category]]&amp;"'!F9:F500"),MATCH(CAP[[#This Row],[Finding number 
(question number from audit report)]],INDIRECT("'"&amp;CAP[[#This Row],[Category]]&amp;"'!A9:A500"),0))=0,"Incomplete",INDEX(INDIRECT("'"&amp;CAP[[#This Row],[Category]]&amp;"'!F9:F500"),MATCH(CAP[[#This Row],[Finding number 
(question number from audit report)]],INDIRECT("'"&amp;CAP[[#This Row],[Category]]&amp;"'!A9:A500"),0)))</f>
        <v>Incomplete</v>
      </c>
      <c r="D52" s="37" t="str">
        <f ca="1">IF(INDEX(INDIRECT("'"&amp;CAP[[#This Row],[Category]]&amp;"'!G9:G500"),MATCH(CAP[[#This Row],[Finding number 
(question number from audit report)]],INDIRECT("'"&amp;CAP[[#This Row],[Category]]&amp;"'!A9:A500"),0))=0,"-",INDEX(INDIRECT("'"&amp;CAP[[#This Row],[Category]]&amp;"'!G9:G500"),MATCH(CAP[[#This Row],[Finding number 
(question number from audit report)]],INDIRECT("'"&amp;CAP[[#This Row],[Category]]&amp;"'!A9:A500"),0)))</f>
        <v>-</v>
      </c>
      <c r="E52" s="18"/>
      <c r="F52" s="17"/>
      <c r="G52" s="17"/>
      <c r="H52" s="178"/>
      <c r="I52" s="30"/>
      <c r="J52" s="177"/>
      <c r="K52" s="32" t="s">
        <v>65</v>
      </c>
      <c r="L52" s="32" t="s">
        <v>305</v>
      </c>
      <c r="M52" s="172" t="str">
        <f ca="1">IF(OR(CAP[[#This Row],[Finding Type]]="Critical finding",CAP[[#This Row],[Finding Type]]="Other finding",CAP[[#This Row],[Finding Type]]="Minor finding",CAP[[#This Row],[Finding Type]]="Non-finding remark",CAP[[#This Row],[Finding Type]]="Major finding"),"Show all findings",IF(CAP[[#This Row],[Finding Type]]="Incomplete","Show incomplete","Show questions with no findings"))</f>
        <v>Show incomplete</v>
      </c>
      <c r="N52" s="42"/>
      <c r="O52" s="72"/>
      <c r="P52" s="72"/>
      <c r="Q52" s="72"/>
      <c r="R52" s="72"/>
      <c r="S52" s="72"/>
      <c r="T52" s="72"/>
      <c r="U52" s="72"/>
      <c r="V52" s="72"/>
      <c r="W52" s="72"/>
      <c r="X52" s="72"/>
      <c r="Y52" s="72"/>
    </row>
    <row r="53" spans="1:25" s="29" customFormat="1" ht="42" customHeight="1" x14ac:dyDescent="0.2">
      <c r="A53" s="182">
        <v>25</v>
      </c>
      <c r="B53" s="182" t="str">
        <f>IF(CAP[[#This Row],[Category]]="Company Specific Questions",CAP[[#This Row],[Category]],CAP[[#This Row],[Category]]&amp;": "&amp;CAP[[#This Row],[Sub-category]])</f>
        <v>Human Rights: Wages, Benefits, and Working Hours</v>
      </c>
      <c r="C53" s="180" t="str">
        <f ca="1">IF(INDEX(INDIRECT("'"&amp;CAP[[#This Row],[Category]]&amp;"'!F9:F500"),MATCH(CAP[[#This Row],[Finding number 
(question number from audit report)]],INDIRECT("'"&amp;CAP[[#This Row],[Category]]&amp;"'!A9:A500"),0))=0,"Incomplete",INDEX(INDIRECT("'"&amp;CAP[[#This Row],[Category]]&amp;"'!F9:F500"),MATCH(CAP[[#This Row],[Finding number 
(question number from audit report)]],INDIRECT("'"&amp;CAP[[#This Row],[Category]]&amp;"'!A9:A500"),0)))</f>
        <v>Incomplete</v>
      </c>
      <c r="D53" s="37" t="str">
        <f ca="1">IF(INDEX(INDIRECT("'"&amp;CAP[[#This Row],[Category]]&amp;"'!G9:G500"),MATCH(CAP[[#This Row],[Finding number 
(question number from audit report)]],INDIRECT("'"&amp;CAP[[#This Row],[Category]]&amp;"'!A9:A500"),0))=0,"-",INDEX(INDIRECT("'"&amp;CAP[[#This Row],[Category]]&amp;"'!G9:G500"),MATCH(CAP[[#This Row],[Finding number 
(question number from audit report)]],INDIRECT("'"&amp;CAP[[#This Row],[Category]]&amp;"'!A9:A500"),0)))</f>
        <v>-</v>
      </c>
      <c r="E53" s="18"/>
      <c r="F53" s="17"/>
      <c r="G53" s="17"/>
      <c r="H53" s="178"/>
      <c r="I53" s="30"/>
      <c r="J53" s="177"/>
      <c r="K53" s="32" t="s">
        <v>65</v>
      </c>
      <c r="L53" s="32" t="s">
        <v>307</v>
      </c>
      <c r="M53" s="172" t="str">
        <f ca="1">IF(OR(CAP[[#This Row],[Finding Type]]="Critical finding",CAP[[#This Row],[Finding Type]]="Other finding",CAP[[#This Row],[Finding Type]]="Minor finding",CAP[[#This Row],[Finding Type]]="Non-finding remark",CAP[[#This Row],[Finding Type]]="Major finding"),"Show all findings",IF(CAP[[#This Row],[Finding Type]]="Incomplete","Show incomplete","Show questions with no findings"))</f>
        <v>Show incomplete</v>
      </c>
      <c r="N53" s="42"/>
      <c r="O53" s="72"/>
      <c r="P53" s="72"/>
      <c r="Q53" s="72"/>
      <c r="R53" s="72"/>
      <c r="S53" s="72"/>
      <c r="T53" s="72"/>
      <c r="U53" s="72"/>
      <c r="V53" s="72"/>
      <c r="W53" s="72"/>
      <c r="X53" s="72"/>
      <c r="Y53" s="72"/>
    </row>
    <row r="54" spans="1:25" s="29" customFormat="1" ht="42" customHeight="1" x14ac:dyDescent="0.2">
      <c r="A54" s="182">
        <v>26</v>
      </c>
      <c r="B54" s="182" t="str">
        <f>IF(CAP[[#This Row],[Category]]="Company Specific Questions",CAP[[#This Row],[Category]],CAP[[#This Row],[Category]]&amp;": "&amp;CAP[[#This Row],[Sub-category]])</f>
        <v>Human Rights: Wages, Benefits, and Working Hours</v>
      </c>
      <c r="C54" s="180" t="str">
        <f ca="1">IF(INDEX(INDIRECT("'"&amp;CAP[[#This Row],[Category]]&amp;"'!F9:F500"),MATCH(CAP[[#This Row],[Finding number 
(question number from audit report)]],INDIRECT("'"&amp;CAP[[#This Row],[Category]]&amp;"'!A9:A500"),0))=0,"Incomplete",INDEX(INDIRECT("'"&amp;CAP[[#This Row],[Category]]&amp;"'!F9:F500"),MATCH(CAP[[#This Row],[Finding number 
(question number from audit report)]],INDIRECT("'"&amp;CAP[[#This Row],[Category]]&amp;"'!A9:A500"),0)))</f>
        <v>Incomplete</v>
      </c>
      <c r="D54" s="37" t="str">
        <f ca="1">IF(INDEX(INDIRECT("'"&amp;CAP[[#This Row],[Category]]&amp;"'!G9:G500"),MATCH(CAP[[#This Row],[Finding number 
(question number from audit report)]],INDIRECT("'"&amp;CAP[[#This Row],[Category]]&amp;"'!A9:A500"),0))=0,"-",INDEX(INDIRECT("'"&amp;CAP[[#This Row],[Category]]&amp;"'!G9:G500"),MATCH(CAP[[#This Row],[Finding number 
(question number from audit report)]],INDIRECT("'"&amp;CAP[[#This Row],[Category]]&amp;"'!A9:A500"),0)))</f>
        <v>-</v>
      </c>
      <c r="E54" s="18"/>
      <c r="F54" s="17"/>
      <c r="G54" s="17"/>
      <c r="H54" s="178"/>
      <c r="I54" s="30"/>
      <c r="J54" s="177"/>
      <c r="K54" s="32" t="s">
        <v>65</v>
      </c>
      <c r="L54" s="32" t="s">
        <v>307</v>
      </c>
      <c r="M54" s="172" t="str">
        <f ca="1">IF(OR(CAP[[#This Row],[Finding Type]]="Critical finding",CAP[[#This Row],[Finding Type]]="Other finding",CAP[[#This Row],[Finding Type]]="Minor finding",CAP[[#This Row],[Finding Type]]="Non-finding remark",CAP[[#This Row],[Finding Type]]="Major finding"),"Show all findings",IF(CAP[[#This Row],[Finding Type]]="Incomplete","Show incomplete","Show questions with no findings"))</f>
        <v>Show incomplete</v>
      </c>
      <c r="N54" s="42"/>
      <c r="O54" s="72"/>
      <c r="P54" s="72"/>
      <c r="Q54" s="72"/>
      <c r="R54" s="72"/>
      <c r="S54" s="72"/>
      <c r="T54" s="72"/>
      <c r="U54" s="72"/>
      <c r="V54" s="72"/>
      <c r="W54" s="72"/>
      <c r="X54" s="72"/>
      <c r="Y54" s="72"/>
    </row>
    <row r="55" spans="1:25" s="29" customFormat="1" ht="42" customHeight="1" x14ac:dyDescent="0.2">
      <c r="A55" s="182">
        <v>27</v>
      </c>
      <c r="B55" s="182" t="str">
        <f>IF(CAP[[#This Row],[Category]]="Company Specific Questions",CAP[[#This Row],[Category]],CAP[[#This Row],[Category]]&amp;": "&amp;CAP[[#This Row],[Sub-category]])</f>
        <v>Human Rights: Wages, Benefits, and Working Hours</v>
      </c>
      <c r="C55" s="180" t="str">
        <f ca="1">IF(INDEX(INDIRECT("'"&amp;CAP[[#This Row],[Category]]&amp;"'!F9:F500"),MATCH(CAP[[#This Row],[Finding number 
(question number from audit report)]],INDIRECT("'"&amp;CAP[[#This Row],[Category]]&amp;"'!A9:A500"),0))=0,"Incomplete",INDEX(INDIRECT("'"&amp;CAP[[#This Row],[Category]]&amp;"'!F9:F500"),MATCH(CAP[[#This Row],[Finding number 
(question number from audit report)]],INDIRECT("'"&amp;CAP[[#This Row],[Category]]&amp;"'!A9:A500"),0)))</f>
        <v>Incomplete</v>
      </c>
      <c r="D55" s="37" t="str">
        <f ca="1">IF(INDEX(INDIRECT("'"&amp;CAP[[#This Row],[Category]]&amp;"'!G9:G500"),MATCH(CAP[[#This Row],[Finding number 
(question number from audit report)]],INDIRECT("'"&amp;CAP[[#This Row],[Category]]&amp;"'!A9:A500"),0))=0,"-",INDEX(INDIRECT("'"&amp;CAP[[#This Row],[Category]]&amp;"'!G9:G500"),MATCH(CAP[[#This Row],[Finding number 
(question number from audit report)]],INDIRECT("'"&amp;CAP[[#This Row],[Category]]&amp;"'!A9:A500"),0)))</f>
        <v>-</v>
      </c>
      <c r="E55" s="18"/>
      <c r="F55" s="17"/>
      <c r="G55" s="17"/>
      <c r="H55" s="178"/>
      <c r="I55" s="30"/>
      <c r="J55" s="177"/>
      <c r="K55" s="32" t="s">
        <v>65</v>
      </c>
      <c r="L55" s="32" t="s">
        <v>307</v>
      </c>
      <c r="M55" s="172" t="str">
        <f ca="1">IF(OR(CAP[[#This Row],[Finding Type]]="Critical finding",CAP[[#This Row],[Finding Type]]="Other finding",CAP[[#This Row],[Finding Type]]="Minor finding",CAP[[#This Row],[Finding Type]]="Non-finding remark",CAP[[#This Row],[Finding Type]]="Major finding"),"Show all findings",IF(CAP[[#This Row],[Finding Type]]="Incomplete","Show incomplete","Show questions with no findings"))</f>
        <v>Show incomplete</v>
      </c>
      <c r="N55" s="42"/>
      <c r="O55" s="72"/>
      <c r="P55" s="72"/>
      <c r="Q55" s="72"/>
      <c r="R55" s="72"/>
      <c r="S55" s="72"/>
      <c r="T55" s="72"/>
      <c r="U55" s="72"/>
      <c r="V55" s="72"/>
      <c r="W55" s="72"/>
      <c r="X55" s="72"/>
      <c r="Y55" s="72"/>
    </row>
    <row r="56" spans="1:25" s="29" customFormat="1" ht="42" customHeight="1" x14ac:dyDescent="0.2">
      <c r="A56" s="182">
        <v>28</v>
      </c>
      <c r="B56" s="182" t="str">
        <f>IF(CAP[[#This Row],[Category]]="Company Specific Questions",CAP[[#This Row],[Category]],CAP[[#This Row],[Category]]&amp;": "&amp;CAP[[#This Row],[Sub-category]])</f>
        <v>Human Rights: Wages, Benefits, and Working Hours</v>
      </c>
      <c r="C56" s="180" t="str">
        <f ca="1">IF(INDEX(INDIRECT("'"&amp;CAP[[#This Row],[Category]]&amp;"'!F9:F500"),MATCH(CAP[[#This Row],[Finding number 
(question number from audit report)]],INDIRECT("'"&amp;CAP[[#This Row],[Category]]&amp;"'!A9:A500"),0))=0,"Incomplete",INDEX(INDIRECT("'"&amp;CAP[[#This Row],[Category]]&amp;"'!F9:F500"),MATCH(CAP[[#This Row],[Finding number 
(question number from audit report)]],INDIRECT("'"&amp;CAP[[#This Row],[Category]]&amp;"'!A9:A500"),0)))</f>
        <v>Incomplete</v>
      </c>
      <c r="D56" s="37" t="str">
        <f ca="1">IF(INDEX(INDIRECT("'"&amp;CAP[[#This Row],[Category]]&amp;"'!G9:G500"),MATCH(CAP[[#This Row],[Finding number 
(question number from audit report)]],INDIRECT("'"&amp;CAP[[#This Row],[Category]]&amp;"'!A9:A500"),0))=0,"-",INDEX(INDIRECT("'"&amp;CAP[[#This Row],[Category]]&amp;"'!G9:G500"),MATCH(CAP[[#This Row],[Finding number 
(question number from audit report)]],INDIRECT("'"&amp;CAP[[#This Row],[Category]]&amp;"'!A9:A500"),0)))</f>
        <v>-</v>
      </c>
      <c r="E56" s="18"/>
      <c r="F56" s="17"/>
      <c r="G56" s="17"/>
      <c r="H56" s="178"/>
      <c r="I56" s="30"/>
      <c r="J56" s="177"/>
      <c r="K56" s="32" t="s">
        <v>65</v>
      </c>
      <c r="L56" s="32" t="s">
        <v>307</v>
      </c>
      <c r="M56" s="172" t="str">
        <f ca="1">IF(OR(CAP[[#This Row],[Finding Type]]="Critical finding",CAP[[#This Row],[Finding Type]]="Other finding",CAP[[#This Row],[Finding Type]]="Minor finding",CAP[[#This Row],[Finding Type]]="Non-finding remark",CAP[[#This Row],[Finding Type]]="Major finding"),"Show all findings",IF(CAP[[#This Row],[Finding Type]]="Incomplete","Show incomplete","Show questions with no findings"))</f>
        <v>Show incomplete</v>
      </c>
      <c r="N56" s="42"/>
      <c r="O56" s="72"/>
      <c r="P56" s="72"/>
      <c r="Q56" s="72"/>
      <c r="R56" s="72"/>
      <c r="S56" s="72"/>
      <c r="T56" s="72"/>
      <c r="U56" s="72"/>
      <c r="V56" s="72"/>
      <c r="W56" s="72"/>
      <c r="X56" s="72"/>
      <c r="Y56" s="72"/>
    </row>
    <row r="57" spans="1:25" s="29" customFormat="1" ht="42" customHeight="1" x14ac:dyDescent="0.2">
      <c r="A57" s="182">
        <v>29</v>
      </c>
      <c r="B57" s="182" t="str">
        <f>IF(CAP[[#This Row],[Category]]="Company Specific Questions",CAP[[#This Row],[Category]],CAP[[#This Row],[Category]]&amp;": "&amp;CAP[[#This Row],[Sub-category]])</f>
        <v>Human Rights: Wages, Benefits, and Working Hours</v>
      </c>
      <c r="C57" s="180" t="str">
        <f ca="1">IF(INDEX(INDIRECT("'"&amp;CAP[[#This Row],[Category]]&amp;"'!F9:F500"),MATCH(CAP[[#This Row],[Finding number 
(question number from audit report)]],INDIRECT("'"&amp;CAP[[#This Row],[Category]]&amp;"'!A9:A500"),0))=0,"Incomplete",INDEX(INDIRECT("'"&amp;CAP[[#This Row],[Category]]&amp;"'!F9:F500"),MATCH(CAP[[#This Row],[Finding number 
(question number from audit report)]],INDIRECT("'"&amp;CAP[[#This Row],[Category]]&amp;"'!A9:A500"),0)))</f>
        <v>Incomplete</v>
      </c>
      <c r="D57" s="37" t="str">
        <f ca="1">IF(INDEX(INDIRECT("'"&amp;CAP[[#This Row],[Category]]&amp;"'!G9:G500"),MATCH(CAP[[#This Row],[Finding number 
(question number from audit report)]],INDIRECT("'"&amp;CAP[[#This Row],[Category]]&amp;"'!A9:A500"),0))=0,"-",INDEX(INDIRECT("'"&amp;CAP[[#This Row],[Category]]&amp;"'!G9:G500"),MATCH(CAP[[#This Row],[Finding number 
(question number from audit report)]],INDIRECT("'"&amp;CAP[[#This Row],[Category]]&amp;"'!A9:A500"),0)))</f>
        <v>-</v>
      </c>
      <c r="E57" s="18"/>
      <c r="F57" s="17"/>
      <c r="G57" s="17"/>
      <c r="H57" s="178"/>
      <c r="I57" s="30"/>
      <c r="J57" s="177"/>
      <c r="K57" s="32" t="s">
        <v>65</v>
      </c>
      <c r="L57" s="32" t="s">
        <v>307</v>
      </c>
      <c r="M57" s="172" t="str">
        <f ca="1">IF(OR(CAP[[#This Row],[Finding Type]]="Critical finding",CAP[[#This Row],[Finding Type]]="Other finding",CAP[[#This Row],[Finding Type]]="Minor finding",CAP[[#This Row],[Finding Type]]="Non-finding remark",CAP[[#This Row],[Finding Type]]="Major finding"),"Show all findings",IF(CAP[[#This Row],[Finding Type]]="Incomplete","Show incomplete","Show questions with no findings"))</f>
        <v>Show incomplete</v>
      </c>
      <c r="N57" s="42"/>
      <c r="O57" s="72"/>
      <c r="P57" s="72"/>
      <c r="Q57" s="72"/>
      <c r="R57" s="72"/>
      <c r="S57" s="72"/>
      <c r="T57" s="72"/>
      <c r="U57" s="72"/>
      <c r="V57" s="72"/>
      <c r="W57" s="72"/>
      <c r="X57" s="72"/>
      <c r="Y57" s="72"/>
    </row>
    <row r="58" spans="1:25" s="29" customFormat="1" ht="42" customHeight="1" x14ac:dyDescent="0.2">
      <c r="A58" s="182">
        <v>30</v>
      </c>
      <c r="B58" s="182" t="str">
        <f>IF(CAP[[#This Row],[Category]]="Company Specific Questions",CAP[[#This Row],[Category]],CAP[[#This Row],[Category]]&amp;": "&amp;CAP[[#This Row],[Sub-category]])</f>
        <v>Human Rights: Wages, Benefits, and Working Hours</v>
      </c>
      <c r="C58" s="180" t="str">
        <f ca="1">IF(INDEX(INDIRECT("'"&amp;CAP[[#This Row],[Category]]&amp;"'!F9:F500"),MATCH(CAP[[#This Row],[Finding number 
(question number from audit report)]],INDIRECT("'"&amp;CAP[[#This Row],[Category]]&amp;"'!A9:A500"),0))=0,"Incomplete",INDEX(INDIRECT("'"&amp;CAP[[#This Row],[Category]]&amp;"'!F9:F500"),MATCH(CAP[[#This Row],[Finding number 
(question number from audit report)]],INDIRECT("'"&amp;CAP[[#This Row],[Category]]&amp;"'!A9:A500"),0)))</f>
        <v>Incomplete</v>
      </c>
      <c r="D58" s="37" t="str">
        <f ca="1">IF(INDEX(INDIRECT("'"&amp;CAP[[#This Row],[Category]]&amp;"'!G9:G500"),MATCH(CAP[[#This Row],[Finding number 
(question number from audit report)]],INDIRECT("'"&amp;CAP[[#This Row],[Category]]&amp;"'!A9:A500"),0))=0,"-",INDEX(INDIRECT("'"&amp;CAP[[#This Row],[Category]]&amp;"'!G9:G500"),MATCH(CAP[[#This Row],[Finding number 
(question number from audit report)]],INDIRECT("'"&amp;CAP[[#This Row],[Category]]&amp;"'!A9:A500"),0)))</f>
        <v>-</v>
      </c>
      <c r="E58" s="18"/>
      <c r="F58" s="17"/>
      <c r="G58" s="17"/>
      <c r="H58" s="178"/>
      <c r="I58" s="30"/>
      <c r="J58" s="177"/>
      <c r="K58" s="32" t="s">
        <v>65</v>
      </c>
      <c r="L58" s="32" t="s">
        <v>307</v>
      </c>
      <c r="M58" s="172" t="str">
        <f ca="1">IF(OR(CAP[[#This Row],[Finding Type]]="Critical finding",CAP[[#This Row],[Finding Type]]="Other finding",CAP[[#This Row],[Finding Type]]="Minor finding",CAP[[#This Row],[Finding Type]]="Non-finding remark",CAP[[#This Row],[Finding Type]]="Major finding"),"Show all findings",IF(CAP[[#This Row],[Finding Type]]="Incomplete","Show incomplete","Show questions with no findings"))</f>
        <v>Show incomplete</v>
      </c>
      <c r="N58" s="42"/>
      <c r="O58" s="72"/>
      <c r="P58" s="72"/>
      <c r="Q58" s="72"/>
      <c r="R58" s="72"/>
      <c r="S58" s="72"/>
      <c r="T58" s="72"/>
      <c r="U58" s="72"/>
      <c r="V58" s="72"/>
      <c r="W58" s="72"/>
      <c r="X58" s="72"/>
      <c r="Y58" s="72"/>
    </row>
    <row r="59" spans="1:25" s="29" customFormat="1" ht="28.5" customHeight="1" x14ac:dyDescent="0.2">
      <c r="A59" s="182">
        <v>31</v>
      </c>
      <c r="B59" s="182" t="str">
        <f>IF(CAP[[#This Row],[Category]]="Company Specific Questions",CAP[[#This Row],[Category]],CAP[[#This Row],[Category]]&amp;": "&amp;CAP[[#This Row],[Sub-category]])</f>
        <v>Human Rights: Local Communities</v>
      </c>
      <c r="C59" s="180" t="str">
        <f ca="1">IF(INDEX(INDIRECT("'"&amp;CAP[[#This Row],[Category]]&amp;"'!F9:F500"),MATCH(CAP[[#This Row],[Finding number 
(question number from audit report)]],INDIRECT("'"&amp;CAP[[#This Row],[Category]]&amp;"'!A9:A500"),0))=0,"Incomplete",INDEX(INDIRECT("'"&amp;CAP[[#This Row],[Category]]&amp;"'!F9:F500"),MATCH(CAP[[#This Row],[Finding number 
(question number from audit report)]],INDIRECT("'"&amp;CAP[[#This Row],[Category]]&amp;"'!A9:A500"),0)))</f>
        <v>Incomplete</v>
      </c>
      <c r="D59" s="37" t="str">
        <f ca="1">IF(INDEX(INDIRECT("'"&amp;CAP[[#This Row],[Category]]&amp;"'!G9:G500"),MATCH(CAP[[#This Row],[Finding number 
(question number from audit report)]],INDIRECT("'"&amp;CAP[[#This Row],[Category]]&amp;"'!A9:A500"),0))=0,"-",INDEX(INDIRECT("'"&amp;CAP[[#This Row],[Category]]&amp;"'!G9:G500"),MATCH(CAP[[#This Row],[Finding number 
(question number from audit report)]],INDIRECT("'"&amp;CAP[[#This Row],[Category]]&amp;"'!A9:A500"),0)))</f>
        <v>-</v>
      </c>
      <c r="E59" s="18"/>
      <c r="F59" s="17"/>
      <c r="G59" s="17"/>
      <c r="H59" s="178"/>
      <c r="I59" s="30"/>
      <c r="J59" s="177"/>
      <c r="K59" s="32" t="s">
        <v>65</v>
      </c>
      <c r="L59" s="32" t="s">
        <v>322</v>
      </c>
      <c r="M59" s="172" t="str">
        <f ca="1">IF(OR(CAP[[#This Row],[Finding Type]]="Critical finding",CAP[[#This Row],[Finding Type]]="Other finding",CAP[[#This Row],[Finding Type]]="Minor finding",CAP[[#This Row],[Finding Type]]="Non-finding remark",CAP[[#This Row],[Finding Type]]="Major finding"),"Show all findings",IF(CAP[[#This Row],[Finding Type]]="Incomplete","Show incomplete","Show questions with no findings"))</f>
        <v>Show incomplete</v>
      </c>
      <c r="N59" s="42"/>
      <c r="O59" s="72"/>
      <c r="P59" s="72"/>
      <c r="Q59" s="72"/>
      <c r="R59" s="72"/>
      <c r="S59" s="72"/>
      <c r="T59" s="72"/>
      <c r="U59" s="72"/>
      <c r="V59" s="72"/>
      <c r="W59" s="72"/>
      <c r="X59" s="72"/>
      <c r="Y59" s="72"/>
    </row>
    <row r="60" spans="1:25" s="29" customFormat="1" ht="28.5" customHeight="1" x14ac:dyDescent="0.2">
      <c r="A60" s="182" t="s">
        <v>329</v>
      </c>
      <c r="B60" s="182" t="str">
        <f>IF(CAP[[#This Row],[Category]]="Company Specific Questions",CAP[[#This Row],[Category]],CAP[[#This Row],[Category]]&amp;": "&amp;CAP[[#This Row],[Sub-category]])</f>
        <v>Human Rights: Additional Finding</v>
      </c>
      <c r="C60" s="180" t="str">
        <f ca="1">IF(INDEX(INDIRECT("'"&amp;CAP[[#This Row],[Category]]&amp;"'!F9:F500"),MATCH(CAP[[#This Row],[Finding number 
(question number from audit report)]],INDIRECT("'"&amp;CAP[[#This Row],[Category]]&amp;"'!A9:A500"),0))=0,"Incomplete",INDEX(INDIRECT("'"&amp;CAP[[#This Row],[Category]]&amp;"'!F9:F500"),MATCH(CAP[[#This Row],[Finding number 
(question number from audit report)]],INDIRECT("'"&amp;CAP[[#This Row],[Category]]&amp;"'!A9:A500"),0)))</f>
        <v>Incomplete</v>
      </c>
      <c r="D60" s="37" t="str">
        <f ca="1">IF(INDEX(INDIRECT("'"&amp;CAP[[#This Row],[Category]]&amp;"'!G9:G500"),MATCH(CAP[[#This Row],[Finding number 
(question number from audit report)]],INDIRECT("'"&amp;CAP[[#This Row],[Category]]&amp;"'!A9:A500"),0))=0,"-",INDEX(INDIRECT("'"&amp;CAP[[#This Row],[Category]]&amp;"'!G9:G500"),MATCH(CAP[[#This Row],[Finding number 
(question number from audit report)]],INDIRECT("'"&amp;CAP[[#This Row],[Category]]&amp;"'!A9:A500"),0)))</f>
        <v>-</v>
      </c>
      <c r="E60" s="18"/>
      <c r="F60" s="17"/>
      <c r="G60" s="17"/>
      <c r="H60" s="178"/>
      <c r="I60" s="30"/>
      <c r="J60" s="177"/>
      <c r="K60" s="32" t="s">
        <v>65</v>
      </c>
      <c r="L60" s="32" t="s">
        <v>500</v>
      </c>
      <c r="M60" s="172" t="str">
        <f ca="1">IF(OR(CAP[[#This Row],[Finding Type]]="Critical finding",CAP[[#This Row],[Finding Type]]="Other finding",CAP[[#This Row],[Finding Type]]="Minor finding",CAP[[#This Row],[Finding Type]]="Non-finding remark",CAP[[#This Row],[Finding Type]]="Major finding"),"Show all findings",IF(CAP[[#This Row],[Finding Type]]="Incomplete","Show incomplete","Show questions with no findings"))</f>
        <v>Show incomplete</v>
      </c>
      <c r="N60" s="42"/>
      <c r="O60" s="72"/>
      <c r="P60" s="72"/>
      <c r="Q60" s="72"/>
      <c r="R60" s="72"/>
      <c r="S60" s="72"/>
      <c r="T60" s="72"/>
      <c r="U60" s="72"/>
      <c r="V60" s="72"/>
      <c r="W60" s="72"/>
      <c r="X60" s="72"/>
      <c r="Y60" s="72"/>
    </row>
    <row r="61" spans="1:25" s="29" customFormat="1" ht="28.5" customHeight="1" x14ac:dyDescent="0.2">
      <c r="A61" s="182" t="s">
        <v>330</v>
      </c>
      <c r="B61" s="182" t="str">
        <f>IF(CAP[[#This Row],[Category]]="Company Specific Questions",CAP[[#This Row],[Category]],CAP[[#This Row],[Category]]&amp;": "&amp;CAP[[#This Row],[Sub-category]])</f>
        <v>Human Rights: Additional Finding</v>
      </c>
      <c r="C61" s="180" t="str">
        <f ca="1">IF(INDEX(INDIRECT("'"&amp;CAP[[#This Row],[Category]]&amp;"'!F9:F500"),MATCH(CAP[[#This Row],[Finding number 
(question number from audit report)]],INDIRECT("'"&amp;CAP[[#This Row],[Category]]&amp;"'!A9:A500"),0))=0,"Incomplete",INDEX(INDIRECT("'"&amp;CAP[[#This Row],[Category]]&amp;"'!F9:F500"),MATCH(CAP[[#This Row],[Finding number 
(question number from audit report)]],INDIRECT("'"&amp;CAP[[#This Row],[Category]]&amp;"'!A9:A500"),0)))</f>
        <v>Incomplete</v>
      </c>
      <c r="D61" s="37" t="str">
        <f ca="1">IF(INDEX(INDIRECT("'"&amp;CAP[[#This Row],[Category]]&amp;"'!G9:G500"),MATCH(CAP[[#This Row],[Finding number 
(question number from audit report)]],INDIRECT("'"&amp;CAP[[#This Row],[Category]]&amp;"'!A9:A500"),0))=0,"-",INDEX(INDIRECT("'"&amp;CAP[[#This Row],[Category]]&amp;"'!G9:G500"),MATCH(CAP[[#This Row],[Finding number 
(question number from audit report)]],INDIRECT("'"&amp;CAP[[#This Row],[Category]]&amp;"'!A9:A500"),0)))</f>
        <v>-</v>
      </c>
      <c r="E61" s="18"/>
      <c r="F61" s="17"/>
      <c r="G61" s="17"/>
      <c r="H61" s="178"/>
      <c r="I61" s="30"/>
      <c r="J61" s="177"/>
      <c r="K61" s="32" t="s">
        <v>65</v>
      </c>
      <c r="L61" s="32" t="s">
        <v>500</v>
      </c>
      <c r="M61" s="172" t="str">
        <f ca="1">IF(OR(CAP[[#This Row],[Finding Type]]="Critical finding",CAP[[#This Row],[Finding Type]]="Other finding",CAP[[#This Row],[Finding Type]]="Minor finding",CAP[[#This Row],[Finding Type]]="Non-finding remark",CAP[[#This Row],[Finding Type]]="Major finding"),"Show all findings",IF(CAP[[#This Row],[Finding Type]]="Incomplete","Show incomplete","Show questions with no findings"))</f>
        <v>Show incomplete</v>
      </c>
      <c r="N61" s="42"/>
      <c r="O61" s="72"/>
      <c r="P61" s="72"/>
      <c r="Q61" s="72"/>
      <c r="R61" s="72"/>
      <c r="S61" s="72"/>
      <c r="T61" s="72"/>
      <c r="U61" s="72"/>
      <c r="V61" s="72"/>
      <c r="W61" s="72"/>
      <c r="X61" s="72"/>
      <c r="Y61" s="72"/>
    </row>
    <row r="62" spans="1:25" s="29" customFormat="1" ht="28.5" customHeight="1" x14ac:dyDescent="0.2">
      <c r="A62" s="182" t="s">
        <v>331</v>
      </c>
      <c r="B62" s="189" t="str">
        <f>IF(CAP[[#This Row],[Category]]="Company Specific Questions",CAP[[#This Row],[Category]],CAP[[#This Row],[Category]]&amp;": "&amp;CAP[[#This Row],[Sub-category]])</f>
        <v>Human Rights: Additional Finding</v>
      </c>
      <c r="C62" s="180" t="str">
        <f ca="1">IF(INDEX(INDIRECT("'"&amp;CAP[[#This Row],[Category]]&amp;"'!F9:F500"),MATCH(CAP[[#This Row],[Finding number 
(question number from audit report)]],INDIRECT("'"&amp;CAP[[#This Row],[Category]]&amp;"'!A9:A500"),0))=0,"Incomplete",INDEX(INDIRECT("'"&amp;CAP[[#This Row],[Category]]&amp;"'!F9:F500"),MATCH(CAP[[#This Row],[Finding number 
(question number from audit report)]],INDIRECT("'"&amp;CAP[[#This Row],[Category]]&amp;"'!A9:A500"),0)))</f>
        <v>Incomplete</v>
      </c>
      <c r="D62" s="37" t="str">
        <f ca="1">IF(INDEX(INDIRECT("'"&amp;CAP[[#This Row],[Category]]&amp;"'!G9:G500"),MATCH(CAP[[#This Row],[Finding number 
(question number from audit report)]],INDIRECT("'"&amp;CAP[[#This Row],[Category]]&amp;"'!A9:A500"),0))=0,"-",INDEX(INDIRECT("'"&amp;CAP[[#This Row],[Category]]&amp;"'!G9:G500"),MATCH(CAP[[#This Row],[Finding number 
(question number from audit report)]],INDIRECT("'"&amp;CAP[[#This Row],[Category]]&amp;"'!A9:A500"),0)))</f>
        <v>-</v>
      </c>
      <c r="E62" s="18"/>
      <c r="F62" s="17"/>
      <c r="G62" s="17"/>
      <c r="H62" s="178"/>
      <c r="I62" s="30"/>
      <c r="J62" s="177"/>
      <c r="K62" s="32" t="s">
        <v>65</v>
      </c>
      <c r="L62" s="32" t="s">
        <v>500</v>
      </c>
      <c r="M62" s="172" t="str">
        <f ca="1">IF(OR(CAP[[#This Row],[Finding Type]]="Critical finding",CAP[[#This Row],[Finding Type]]="Other finding",CAP[[#This Row],[Finding Type]]="Minor finding",CAP[[#This Row],[Finding Type]]="Non-finding remark",CAP[[#This Row],[Finding Type]]="Major finding"),"Show all findings",IF(CAP[[#This Row],[Finding Type]]="Incomplete","Show incomplete","Show questions with no findings"))</f>
        <v>Show incomplete</v>
      </c>
      <c r="N62" s="42"/>
      <c r="O62" s="72"/>
      <c r="P62" s="72"/>
      <c r="Q62" s="72"/>
      <c r="R62" s="72"/>
      <c r="S62" s="72"/>
      <c r="T62" s="72"/>
      <c r="U62" s="72"/>
      <c r="V62" s="72"/>
      <c r="W62" s="72"/>
      <c r="X62" s="72"/>
      <c r="Y62" s="72"/>
    </row>
    <row r="63" spans="1:25" s="29" customFormat="1" ht="28.5" customHeight="1" x14ac:dyDescent="0.2">
      <c r="A63" s="182" t="s">
        <v>332</v>
      </c>
      <c r="B63" s="189" t="str">
        <f>IF(CAP[[#This Row],[Category]]="Company Specific Questions",CAP[[#This Row],[Category]],CAP[[#This Row],[Category]]&amp;": "&amp;CAP[[#This Row],[Sub-category]])</f>
        <v>Human Rights: Additional Finding</v>
      </c>
      <c r="C63" s="180" t="str">
        <f ca="1">IF(INDEX(INDIRECT("'"&amp;CAP[[#This Row],[Category]]&amp;"'!F9:F500"),MATCH(CAP[[#This Row],[Finding number 
(question number from audit report)]],INDIRECT("'"&amp;CAP[[#This Row],[Category]]&amp;"'!A9:A500"),0))=0,"Incomplete",INDEX(INDIRECT("'"&amp;CAP[[#This Row],[Category]]&amp;"'!F9:F500"),MATCH(CAP[[#This Row],[Finding number 
(question number from audit report)]],INDIRECT("'"&amp;CAP[[#This Row],[Category]]&amp;"'!A9:A500"),0)))</f>
        <v>Incomplete</v>
      </c>
      <c r="D63" s="37" t="str">
        <f ca="1">IF(INDEX(INDIRECT("'"&amp;CAP[[#This Row],[Category]]&amp;"'!G9:G500"),MATCH(CAP[[#This Row],[Finding number 
(question number from audit report)]],INDIRECT("'"&amp;CAP[[#This Row],[Category]]&amp;"'!A9:A500"),0))=0,"-",INDEX(INDIRECT("'"&amp;CAP[[#This Row],[Category]]&amp;"'!G9:G500"),MATCH(CAP[[#This Row],[Finding number 
(question number from audit report)]],INDIRECT("'"&amp;CAP[[#This Row],[Category]]&amp;"'!A9:A500"),0)))</f>
        <v>-</v>
      </c>
      <c r="E63" s="18"/>
      <c r="F63" s="17"/>
      <c r="G63" s="17"/>
      <c r="H63" s="178"/>
      <c r="I63" s="30"/>
      <c r="J63" s="177"/>
      <c r="K63" s="32" t="s">
        <v>65</v>
      </c>
      <c r="L63" s="32" t="s">
        <v>500</v>
      </c>
      <c r="M63" s="172" t="str">
        <f ca="1">IF(OR(CAP[[#This Row],[Finding Type]]="Critical finding",CAP[[#This Row],[Finding Type]]="Other finding",CAP[[#This Row],[Finding Type]]="Minor finding",CAP[[#This Row],[Finding Type]]="Non-finding remark",CAP[[#This Row],[Finding Type]]="Major finding"),"Show all findings",IF(CAP[[#This Row],[Finding Type]]="Incomplete","Show incomplete","Show questions with no findings"))</f>
        <v>Show incomplete</v>
      </c>
      <c r="N63" s="42"/>
      <c r="O63" s="72"/>
      <c r="P63" s="72"/>
      <c r="Q63" s="72"/>
      <c r="R63" s="72"/>
      <c r="S63" s="72"/>
      <c r="T63" s="72"/>
      <c r="U63" s="72"/>
      <c r="V63" s="72"/>
      <c r="W63" s="72"/>
      <c r="X63" s="72"/>
      <c r="Y63" s="72"/>
    </row>
    <row r="64" spans="1:25" s="29" customFormat="1" ht="28.5" customHeight="1" x14ac:dyDescent="0.2">
      <c r="A64" s="182" t="s">
        <v>333</v>
      </c>
      <c r="B64" s="182" t="str">
        <f>IF(CAP[[#This Row],[Category]]="Company Specific Questions",CAP[[#This Row],[Category]],CAP[[#This Row],[Category]]&amp;": "&amp;CAP[[#This Row],[Sub-category]])</f>
        <v>Human Rights: Additional Finding</v>
      </c>
      <c r="C64" s="180" t="str">
        <f ca="1">IF(INDEX(INDIRECT("'"&amp;CAP[[#This Row],[Category]]&amp;"'!F9:F500"),MATCH(CAP[[#This Row],[Finding number 
(question number from audit report)]],INDIRECT("'"&amp;CAP[[#This Row],[Category]]&amp;"'!A9:A500"),0))=0,"Incomplete",INDEX(INDIRECT("'"&amp;CAP[[#This Row],[Category]]&amp;"'!F9:F500"),MATCH(CAP[[#This Row],[Finding number 
(question number from audit report)]],INDIRECT("'"&amp;CAP[[#This Row],[Category]]&amp;"'!A9:A500"),0)))</f>
        <v>Incomplete</v>
      </c>
      <c r="D64" s="37" t="str">
        <f ca="1">IF(INDEX(INDIRECT("'"&amp;CAP[[#This Row],[Category]]&amp;"'!G9:G500"),MATCH(CAP[[#This Row],[Finding number 
(question number from audit report)]],INDIRECT("'"&amp;CAP[[#This Row],[Category]]&amp;"'!A9:A500"),0))=0,"-",INDEX(INDIRECT("'"&amp;CAP[[#This Row],[Category]]&amp;"'!G9:G500"),MATCH(CAP[[#This Row],[Finding number 
(question number from audit report)]],INDIRECT("'"&amp;CAP[[#This Row],[Category]]&amp;"'!A9:A500"),0)))</f>
        <v>-</v>
      </c>
      <c r="E64" s="18"/>
      <c r="F64" s="17"/>
      <c r="G64" s="17"/>
      <c r="H64" s="178"/>
      <c r="I64" s="30"/>
      <c r="J64" s="177"/>
      <c r="K64" s="32" t="s">
        <v>65</v>
      </c>
      <c r="L64" s="32" t="s">
        <v>500</v>
      </c>
      <c r="M64" s="172" t="str">
        <f ca="1">IF(OR(CAP[[#This Row],[Finding Type]]="Critical finding",CAP[[#This Row],[Finding Type]]="Other finding",CAP[[#This Row],[Finding Type]]="Minor finding",CAP[[#This Row],[Finding Type]]="Non-finding remark",CAP[[#This Row],[Finding Type]]="Major finding"),"Show all findings",IF(CAP[[#This Row],[Finding Type]]="Incomplete","Show incomplete","Show questions with no findings"))</f>
        <v>Show incomplete</v>
      </c>
      <c r="N64" s="42"/>
      <c r="O64" s="72"/>
      <c r="P64" s="72"/>
      <c r="Q64" s="72"/>
      <c r="R64" s="72"/>
      <c r="S64" s="72"/>
      <c r="T64" s="72"/>
      <c r="U64" s="72"/>
      <c r="V64" s="72"/>
      <c r="W64" s="72"/>
      <c r="X64" s="72"/>
      <c r="Y64" s="72"/>
    </row>
    <row r="65" spans="1:25" s="29" customFormat="1" ht="28.5" customHeight="1" x14ac:dyDescent="0.2">
      <c r="A65" s="182" t="s">
        <v>335</v>
      </c>
      <c r="B65" s="182" t="str">
        <f>IF(CAP[[#This Row],[Category]]="Company Specific Questions",CAP[[#This Row],[Category]],CAP[[#This Row],[Category]]&amp;": "&amp;CAP[[#This Row],[Sub-category]])</f>
        <v>Human Rights: Interview Scheme</v>
      </c>
      <c r="C65" s="180" t="str">
        <f ca="1">IF(INDEX(INDIRECT("'"&amp;CAP[[#This Row],[Category]]&amp;"'!F9:F500"),MATCH(CAP[[#This Row],[Finding number 
(question number from audit report)]],INDIRECT("'"&amp;CAP[[#This Row],[Category]]&amp;"'!A9:A500"),0))=0,"Incomplete",INDEX(INDIRECT("'"&amp;CAP[[#This Row],[Category]]&amp;"'!F9:F500"),MATCH(CAP[[#This Row],[Finding number 
(question number from audit report)]],INDIRECT("'"&amp;CAP[[#This Row],[Category]]&amp;"'!A9:A500"),0)))</f>
        <v>Incomplete</v>
      </c>
      <c r="D65" s="37" t="str">
        <f ca="1">IF(INDEX(INDIRECT("'"&amp;CAP[[#This Row],[Category]]&amp;"'!G9:G500"),MATCH(CAP[[#This Row],[Finding number 
(question number from audit report)]],INDIRECT("'"&amp;CAP[[#This Row],[Category]]&amp;"'!A9:A500"),0))=0,"-",INDEX(INDIRECT("'"&amp;CAP[[#This Row],[Category]]&amp;"'!G9:G500"),MATCH(CAP[[#This Row],[Finding number 
(question number from audit report)]],INDIRECT("'"&amp;CAP[[#This Row],[Category]]&amp;"'!A9:A500"),0)))</f>
        <v>-</v>
      </c>
      <c r="E65" s="18"/>
      <c r="F65" s="17"/>
      <c r="G65" s="17"/>
      <c r="H65" s="178"/>
      <c r="I65" s="30"/>
      <c r="J65" s="177"/>
      <c r="K65" s="32" t="s">
        <v>65</v>
      </c>
      <c r="L65" s="32" t="s">
        <v>501</v>
      </c>
      <c r="M65" s="172" t="str">
        <f ca="1">IF(OR(CAP[[#This Row],[Finding Type]]="Critical finding",CAP[[#This Row],[Finding Type]]="Other finding",CAP[[#This Row],[Finding Type]]="Minor finding",CAP[[#This Row],[Finding Type]]="Non-finding remark",CAP[[#This Row],[Finding Type]]="Major finding"),"Show all findings",IF(CAP[[#This Row],[Finding Type]]="Incomplete","Show incomplete","Show questions with no findings"))</f>
        <v>Show incomplete</v>
      </c>
      <c r="N65" s="42"/>
      <c r="O65" s="72"/>
      <c r="P65" s="72"/>
      <c r="Q65" s="72"/>
      <c r="R65" s="72"/>
      <c r="S65" s="72"/>
      <c r="T65" s="72"/>
      <c r="U65" s="72"/>
      <c r="V65" s="72"/>
      <c r="W65" s="72"/>
      <c r="X65" s="72"/>
      <c r="Y65" s="72"/>
    </row>
    <row r="66" spans="1:25" s="29" customFormat="1" ht="14.25" customHeight="1" x14ac:dyDescent="0.2">
      <c r="A66" s="182">
        <v>32</v>
      </c>
      <c r="B66" s="182" t="str">
        <f>IF(CAP[[#This Row],[Category]]="Company Specific Questions",CAP[[#This Row],[Category]],CAP[[#This Row],[Category]]&amp;": "&amp;CAP[[#This Row],[Sub-category]])</f>
        <v>Environment: General</v>
      </c>
      <c r="C66" s="180" t="str">
        <f ca="1">IF(INDEX(INDIRECT("'"&amp;CAP[[#This Row],[Category]]&amp;"'!F9:F500"),MATCH(CAP[[#This Row],[Finding number 
(question number from audit report)]],INDIRECT("'"&amp;CAP[[#This Row],[Category]]&amp;"'!A9:A500"),0))=0,"Incomplete",INDEX(INDIRECT("'"&amp;CAP[[#This Row],[Category]]&amp;"'!F9:F500"),MATCH(CAP[[#This Row],[Finding number 
(question number from audit report)]],INDIRECT("'"&amp;CAP[[#This Row],[Category]]&amp;"'!A9:A500"),0)))</f>
        <v>Incomplete</v>
      </c>
      <c r="D66" s="37" t="str">
        <f ca="1">IF(INDEX(INDIRECT("'"&amp;CAP[[#This Row],[Category]]&amp;"'!G9:G500"),MATCH(CAP[[#This Row],[Finding number 
(question number from audit report)]],INDIRECT("'"&amp;CAP[[#This Row],[Category]]&amp;"'!A9:A500"),0))=0,"-",INDEX(INDIRECT("'"&amp;CAP[[#This Row],[Category]]&amp;"'!G9:G500"),MATCH(CAP[[#This Row],[Finding number 
(question number from audit report)]],INDIRECT("'"&amp;CAP[[#This Row],[Category]]&amp;"'!A9:A500"),0)))</f>
        <v>-</v>
      </c>
      <c r="E66" s="18"/>
      <c r="F66" s="17"/>
      <c r="G66" s="17"/>
      <c r="H66" s="178"/>
      <c r="I66" s="30"/>
      <c r="J66" s="177"/>
      <c r="K66" s="32" t="s">
        <v>66</v>
      </c>
      <c r="L66" s="32" t="s">
        <v>269</v>
      </c>
      <c r="M66" s="172" t="str">
        <f ca="1">IF(OR(CAP[[#This Row],[Finding Type]]="Critical finding",CAP[[#This Row],[Finding Type]]="Other finding",CAP[[#This Row],[Finding Type]]="Minor finding",CAP[[#This Row],[Finding Type]]="Non-finding remark",CAP[[#This Row],[Finding Type]]="Major finding"),"Show all findings",IF(CAP[[#This Row],[Finding Type]]="Incomplete","Show incomplete","Show questions with no findings"))</f>
        <v>Show incomplete</v>
      </c>
      <c r="N66" s="42"/>
      <c r="O66" s="72"/>
      <c r="P66" s="72"/>
      <c r="Q66" s="72"/>
      <c r="R66" s="72"/>
      <c r="S66" s="72"/>
      <c r="T66" s="72"/>
      <c r="U66" s="72"/>
      <c r="V66" s="72"/>
      <c r="W66" s="72"/>
      <c r="X66" s="72"/>
      <c r="Y66" s="72"/>
    </row>
    <row r="67" spans="1:25" s="29" customFormat="1" ht="14.25" customHeight="1" x14ac:dyDescent="0.2">
      <c r="A67" s="182">
        <v>33</v>
      </c>
      <c r="B67" s="182" t="str">
        <f>IF(CAP[[#This Row],[Category]]="Company Specific Questions",CAP[[#This Row],[Category]],CAP[[#This Row],[Category]]&amp;": "&amp;CAP[[#This Row],[Sub-category]])</f>
        <v>Environment: General</v>
      </c>
      <c r="C67" s="180" t="str">
        <f ca="1">IF(INDEX(INDIRECT("'"&amp;CAP[[#This Row],[Category]]&amp;"'!F9:F500"),MATCH(CAP[[#This Row],[Finding number 
(question number from audit report)]],INDIRECT("'"&amp;CAP[[#This Row],[Category]]&amp;"'!A9:A500"),0))=0,"Incomplete",INDEX(INDIRECT("'"&amp;CAP[[#This Row],[Category]]&amp;"'!F9:F500"),MATCH(CAP[[#This Row],[Finding number 
(question number from audit report)]],INDIRECT("'"&amp;CAP[[#This Row],[Category]]&amp;"'!A9:A500"),0)))</f>
        <v>Incomplete</v>
      </c>
      <c r="D67" s="37" t="str">
        <f ca="1">IF(INDEX(INDIRECT("'"&amp;CAP[[#This Row],[Category]]&amp;"'!G9:G500"),MATCH(CAP[[#This Row],[Finding number 
(question number from audit report)]],INDIRECT("'"&amp;CAP[[#This Row],[Category]]&amp;"'!A9:A500"),0))=0,"-",INDEX(INDIRECT("'"&amp;CAP[[#This Row],[Category]]&amp;"'!G9:G500"),MATCH(CAP[[#This Row],[Finding number 
(question number from audit report)]],INDIRECT("'"&amp;CAP[[#This Row],[Category]]&amp;"'!A9:A500"),0)))</f>
        <v>-</v>
      </c>
      <c r="E67" s="18"/>
      <c r="F67" s="17"/>
      <c r="G67" s="17"/>
      <c r="H67" s="178"/>
      <c r="I67" s="30"/>
      <c r="J67" s="177"/>
      <c r="K67" s="32" t="s">
        <v>66</v>
      </c>
      <c r="L67" s="32" t="s">
        <v>269</v>
      </c>
      <c r="M67" s="172" t="str">
        <f ca="1">IF(OR(CAP[[#This Row],[Finding Type]]="Critical finding",CAP[[#This Row],[Finding Type]]="Other finding",CAP[[#This Row],[Finding Type]]="Minor finding",CAP[[#This Row],[Finding Type]]="Non-finding remark",CAP[[#This Row],[Finding Type]]="Major finding"),"Show all findings",IF(CAP[[#This Row],[Finding Type]]="Incomplete","Show incomplete","Show questions with no findings"))</f>
        <v>Show incomplete</v>
      </c>
      <c r="N67" s="42"/>
      <c r="O67" s="72"/>
      <c r="P67" s="72"/>
      <c r="Q67" s="72"/>
      <c r="R67" s="72"/>
      <c r="S67" s="72"/>
      <c r="T67" s="72"/>
      <c r="U67" s="72"/>
      <c r="V67" s="72"/>
      <c r="W67" s="72"/>
      <c r="X67" s="72"/>
      <c r="Y67" s="72"/>
    </row>
    <row r="68" spans="1:25" s="29" customFormat="1" ht="14.25" customHeight="1" x14ac:dyDescent="0.2">
      <c r="A68" s="182">
        <v>34</v>
      </c>
      <c r="B68" s="182" t="str">
        <f>IF(CAP[[#This Row],[Category]]="Company Specific Questions",CAP[[#This Row],[Category]],CAP[[#This Row],[Category]]&amp;": "&amp;CAP[[#This Row],[Sub-category]])</f>
        <v>Environment: General</v>
      </c>
      <c r="C68" s="180" t="str">
        <f ca="1">IF(INDEX(INDIRECT("'"&amp;CAP[[#This Row],[Category]]&amp;"'!F9:F500"),MATCH(CAP[[#This Row],[Finding number 
(question number from audit report)]],INDIRECT("'"&amp;CAP[[#This Row],[Category]]&amp;"'!A9:A500"),0))=0,"Incomplete",INDEX(INDIRECT("'"&amp;CAP[[#This Row],[Category]]&amp;"'!F9:F500"),MATCH(CAP[[#This Row],[Finding number 
(question number from audit report)]],INDIRECT("'"&amp;CAP[[#This Row],[Category]]&amp;"'!A9:A500"),0)))</f>
        <v>Incomplete</v>
      </c>
      <c r="D68" s="37" t="str">
        <f ca="1">IF(INDEX(INDIRECT("'"&amp;CAP[[#This Row],[Category]]&amp;"'!G9:G500"),MATCH(CAP[[#This Row],[Finding number 
(question number from audit report)]],INDIRECT("'"&amp;CAP[[#This Row],[Category]]&amp;"'!A9:A500"),0))=0,"-",INDEX(INDIRECT("'"&amp;CAP[[#This Row],[Category]]&amp;"'!G9:G500"),MATCH(CAP[[#This Row],[Finding number 
(question number from audit report)]],INDIRECT("'"&amp;CAP[[#This Row],[Category]]&amp;"'!A9:A500"),0)))</f>
        <v>-</v>
      </c>
      <c r="E68" s="18"/>
      <c r="F68" s="17"/>
      <c r="G68" s="17"/>
      <c r="H68" s="178"/>
      <c r="I68" s="30"/>
      <c r="J68" s="177"/>
      <c r="K68" s="32" t="s">
        <v>66</v>
      </c>
      <c r="L68" s="32" t="s">
        <v>269</v>
      </c>
      <c r="M68" s="172" t="str">
        <f ca="1">IF(OR(CAP[[#This Row],[Finding Type]]="Critical finding",CAP[[#This Row],[Finding Type]]="Other finding",CAP[[#This Row],[Finding Type]]="Minor finding",CAP[[#This Row],[Finding Type]]="Non-finding remark",CAP[[#This Row],[Finding Type]]="Major finding"),"Show all findings",IF(CAP[[#This Row],[Finding Type]]="Incomplete","Show incomplete","Show questions with no findings"))</f>
        <v>Show incomplete</v>
      </c>
      <c r="N68" s="42"/>
      <c r="O68" s="72"/>
      <c r="P68" s="72"/>
      <c r="Q68" s="72"/>
      <c r="R68" s="72"/>
      <c r="S68" s="72"/>
      <c r="T68" s="72"/>
      <c r="U68" s="72"/>
      <c r="V68" s="72"/>
      <c r="W68" s="72"/>
      <c r="X68" s="72"/>
      <c r="Y68" s="72"/>
    </row>
    <row r="69" spans="1:25" s="29" customFormat="1" ht="28.5" customHeight="1" x14ac:dyDescent="0.2">
      <c r="A69" s="182" t="s">
        <v>366</v>
      </c>
      <c r="B69" s="182" t="str">
        <f>IF(CAP[[#This Row],[Category]]="Company Specific Questions",CAP[[#This Row],[Category]],CAP[[#This Row],[Category]]&amp;": "&amp;CAP[[#This Row],[Sub-category]])</f>
        <v>Environment: Additional Finding</v>
      </c>
      <c r="C69" s="180" t="str">
        <f ca="1">IF(INDEX(INDIRECT("'"&amp;CAP[[#This Row],[Category]]&amp;"'!F9:F500"),MATCH(CAP[[#This Row],[Finding number 
(question number from audit report)]],INDIRECT("'"&amp;CAP[[#This Row],[Category]]&amp;"'!A9:A500"),0))=0,"Incomplete",INDEX(INDIRECT("'"&amp;CAP[[#This Row],[Category]]&amp;"'!F9:F500"),MATCH(CAP[[#This Row],[Finding number 
(question number from audit report)]],INDIRECT("'"&amp;CAP[[#This Row],[Category]]&amp;"'!A9:A500"),0)))</f>
        <v>Incomplete</v>
      </c>
      <c r="D69" s="37" t="str">
        <f ca="1">IF(INDEX(INDIRECT("'"&amp;CAP[[#This Row],[Category]]&amp;"'!G9:G500"),MATCH(CAP[[#This Row],[Finding number 
(question number from audit report)]],INDIRECT("'"&amp;CAP[[#This Row],[Category]]&amp;"'!A9:A500"),0))=0,"-",INDEX(INDIRECT("'"&amp;CAP[[#This Row],[Category]]&amp;"'!G9:G500"),MATCH(CAP[[#This Row],[Finding number 
(question number from audit report)]],INDIRECT("'"&amp;CAP[[#This Row],[Category]]&amp;"'!A9:A500"),0)))</f>
        <v>-</v>
      </c>
      <c r="E69" s="18"/>
      <c r="F69" s="17"/>
      <c r="G69" s="17"/>
      <c r="H69" s="178"/>
      <c r="I69" s="30"/>
      <c r="J69" s="177"/>
      <c r="K69" s="32" t="s">
        <v>66</v>
      </c>
      <c r="L69" s="32" t="s">
        <v>500</v>
      </c>
      <c r="M69" s="172" t="str">
        <f ca="1">IF(OR(CAP[[#This Row],[Finding Type]]="Critical finding",CAP[[#This Row],[Finding Type]]="Other finding",CAP[[#This Row],[Finding Type]]="Minor finding",CAP[[#This Row],[Finding Type]]="Non-finding remark",CAP[[#This Row],[Finding Type]]="Major finding"),"Show all findings",IF(CAP[[#This Row],[Finding Type]]="Incomplete","Show incomplete","Show questions with no findings"))</f>
        <v>Show incomplete</v>
      </c>
      <c r="N69" s="42"/>
      <c r="O69" s="72"/>
      <c r="P69" s="72"/>
      <c r="Q69" s="72"/>
      <c r="R69" s="72"/>
      <c r="S69" s="72"/>
      <c r="T69" s="72"/>
      <c r="U69" s="72"/>
      <c r="V69" s="72"/>
      <c r="W69" s="72"/>
      <c r="X69" s="72"/>
      <c r="Y69" s="72"/>
    </row>
    <row r="70" spans="1:25" s="29" customFormat="1" ht="28.5" customHeight="1" x14ac:dyDescent="0.2">
      <c r="A70" s="182" t="s">
        <v>367</v>
      </c>
      <c r="B70" s="182" t="str">
        <f>IF(CAP[[#This Row],[Category]]="Company Specific Questions",CAP[[#This Row],[Category]],CAP[[#This Row],[Category]]&amp;": "&amp;CAP[[#This Row],[Sub-category]])</f>
        <v>Environment: Additional Finding</v>
      </c>
      <c r="C70" s="180" t="str">
        <f ca="1">IF(INDEX(INDIRECT("'"&amp;CAP[[#This Row],[Category]]&amp;"'!F9:F500"),MATCH(CAP[[#This Row],[Finding number 
(question number from audit report)]],INDIRECT("'"&amp;CAP[[#This Row],[Category]]&amp;"'!A9:A500"),0))=0,"Incomplete",INDEX(INDIRECT("'"&amp;CAP[[#This Row],[Category]]&amp;"'!F9:F500"),MATCH(CAP[[#This Row],[Finding number 
(question number from audit report)]],INDIRECT("'"&amp;CAP[[#This Row],[Category]]&amp;"'!A9:A500"),0)))</f>
        <v>Incomplete</v>
      </c>
      <c r="D70" s="37" t="str">
        <f ca="1">IF(INDEX(INDIRECT("'"&amp;CAP[[#This Row],[Category]]&amp;"'!G9:G500"),MATCH(CAP[[#This Row],[Finding number 
(question number from audit report)]],INDIRECT("'"&amp;CAP[[#This Row],[Category]]&amp;"'!A9:A500"),0))=0,"-",INDEX(INDIRECT("'"&amp;CAP[[#This Row],[Category]]&amp;"'!G9:G500"),MATCH(CAP[[#This Row],[Finding number 
(question number from audit report)]],INDIRECT("'"&amp;CAP[[#This Row],[Category]]&amp;"'!A9:A500"),0)))</f>
        <v>-</v>
      </c>
      <c r="E70" s="18"/>
      <c r="F70" s="17"/>
      <c r="G70" s="17"/>
      <c r="H70" s="178"/>
      <c r="I70" s="30"/>
      <c r="J70" s="177"/>
      <c r="K70" s="32" t="s">
        <v>66</v>
      </c>
      <c r="L70" s="32" t="s">
        <v>500</v>
      </c>
      <c r="M70" s="172" t="str">
        <f ca="1">IF(OR(CAP[[#This Row],[Finding Type]]="Critical finding",CAP[[#This Row],[Finding Type]]="Other finding",CAP[[#This Row],[Finding Type]]="Minor finding",CAP[[#This Row],[Finding Type]]="Non-finding remark",CAP[[#This Row],[Finding Type]]="Major finding"),"Show all findings",IF(CAP[[#This Row],[Finding Type]]="Incomplete","Show incomplete","Show questions with no findings"))</f>
        <v>Show incomplete</v>
      </c>
      <c r="N70" s="42"/>
      <c r="O70" s="72"/>
      <c r="P70" s="72"/>
      <c r="Q70" s="72"/>
      <c r="R70" s="72"/>
      <c r="S70" s="72"/>
      <c r="T70" s="72"/>
      <c r="U70" s="72"/>
      <c r="V70" s="72"/>
      <c r="W70" s="72"/>
      <c r="X70" s="72"/>
      <c r="Y70" s="72"/>
    </row>
    <row r="71" spans="1:25" s="29" customFormat="1" ht="28.5" customHeight="1" x14ac:dyDescent="0.2">
      <c r="A71" s="182" t="s">
        <v>368</v>
      </c>
      <c r="B71" s="189" t="str">
        <f>IF(CAP[[#This Row],[Category]]="Company Specific Questions",CAP[[#This Row],[Category]],CAP[[#This Row],[Category]]&amp;": "&amp;CAP[[#This Row],[Sub-category]])</f>
        <v>Environment: Additional Finding</v>
      </c>
      <c r="C71" s="180" t="str">
        <f ca="1">IF(INDEX(INDIRECT("'"&amp;CAP[[#This Row],[Category]]&amp;"'!F9:F500"),MATCH(CAP[[#This Row],[Finding number 
(question number from audit report)]],INDIRECT("'"&amp;CAP[[#This Row],[Category]]&amp;"'!A9:A500"),0))=0,"Incomplete",INDEX(INDIRECT("'"&amp;CAP[[#This Row],[Category]]&amp;"'!F9:F500"),MATCH(CAP[[#This Row],[Finding number 
(question number from audit report)]],INDIRECT("'"&amp;CAP[[#This Row],[Category]]&amp;"'!A9:A500"),0)))</f>
        <v>Incomplete</v>
      </c>
      <c r="D71" s="37" t="str">
        <f ca="1">IF(INDEX(INDIRECT("'"&amp;CAP[[#This Row],[Category]]&amp;"'!G9:G500"),MATCH(CAP[[#This Row],[Finding number 
(question number from audit report)]],INDIRECT("'"&amp;CAP[[#This Row],[Category]]&amp;"'!A9:A500"),0))=0,"-",INDEX(INDIRECT("'"&amp;CAP[[#This Row],[Category]]&amp;"'!G9:G500"),MATCH(CAP[[#This Row],[Finding number 
(question number from audit report)]],INDIRECT("'"&amp;CAP[[#This Row],[Category]]&amp;"'!A9:A500"),0)))</f>
        <v>-</v>
      </c>
      <c r="E71" s="18"/>
      <c r="F71" s="17"/>
      <c r="G71" s="17"/>
      <c r="H71" s="178"/>
      <c r="I71" s="30"/>
      <c r="J71" s="177"/>
      <c r="K71" s="32" t="s">
        <v>66</v>
      </c>
      <c r="L71" s="32" t="s">
        <v>500</v>
      </c>
      <c r="M71" s="172" t="str">
        <f ca="1">IF(OR(CAP[[#This Row],[Finding Type]]="Critical finding",CAP[[#This Row],[Finding Type]]="Other finding",CAP[[#This Row],[Finding Type]]="Minor finding",CAP[[#This Row],[Finding Type]]="Non-finding remark",CAP[[#This Row],[Finding Type]]="Major finding"),"Show all findings",IF(CAP[[#This Row],[Finding Type]]="Incomplete","Show incomplete","Show questions with no findings"))</f>
        <v>Show incomplete</v>
      </c>
      <c r="N71" s="42"/>
      <c r="O71" s="72"/>
      <c r="P71" s="72"/>
      <c r="Q71" s="72"/>
      <c r="R71" s="72"/>
      <c r="S71" s="72"/>
      <c r="T71" s="72"/>
      <c r="U71" s="72"/>
      <c r="V71" s="72"/>
      <c r="W71" s="72"/>
      <c r="X71" s="72"/>
      <c r="Y71" s="72"/>
    </row>
    <row r="72" spans="1:25" s="29" customFormat="1" ht="28.5" customHeight="1" x14ac:dyDescent="0.2">
      <c r="A72" s="182" t="s">
        <v>369</v>
      </c>
      <c r="B72" s="189" t="str">
        <f>IF(CAP[[#This Row],[Category]]="Company Specific Questions",CAP[[#This Row],[Category]],CAP[[#This Row],[Category]]&amp;": "&amp;CAP[[#This Row],[Sub-category]])</f>
        <v>Environment: Additional Finding</v>
      </c>
      <c r="C72" s="180" t="str">
        <f ca="1">IF(INDEX(INDIRECT("'"&amp;CAP[[#This Row],[Category]]&amp;"'!F9:F500"),MATCH(CAP[[#This Row],[Finding number 
(question number from audit report)]],INDIRECT("'"&amp;CAP[[#This Row],[Category]]&amp;"'!A9:A500"),0))=0,"Incomplete",INDEX(INDIRECT("'"&amp;CAP[[#This Row],[Category]]&amp;"'!F9:F500"),MATCH(CAP[[#This Row],[Finding number 
(question number from audit report)]],INDIRECT("'"&amp;CAP[[#This Row],[Category]]&amp;"'!A9:A500"),0)))</f>
        <v>Incomplete</v>
      </c>
      <c r="D72" s="37" t="str">
        <f ca="1">IF(INDEX(INDIRECT("'"&amp;CAP[[#This Row],[Category]]&amp;"'!G9:G500"),MATCH(CAP[[#This Row],[Finding number 
(question number from audit report)]],INDIRECT("'"&amp;CAP[[#This Row],[Category]]&amp;"'!A9:A500"),0))=0,"-",INDEX(INDIRECT("'"&amp;CAP[[#This Row],[Category]]&amp;"'!G9:G500"),MATCH(CAP[[#This Row],[Finding number 
(question number from audit report)]],INDIRECT("'"&amp;CAP[[#This Row],[Category]]&amp;"'!A9:A500"),0)))</f>
        <v>-</v>
      </c>
      <c r="E72" s="18"/>
      <c r="F72" s="17"/>
      <c r="G72" s="17"/>
      <c r="H72" s="178"/>
      <c r="I72" s="30"/>
      <c r="J72" s="177"/>
      <c r="K72" s="32" t="s">
        <v>66</v>
      </c>
      <c r="L72" s="32" t="s">
        <v>500</v>
      </c>
      <c r="M72" s="172" t="str">
        <f ca="1">IF(OR(CAP[[#This Row],[Finding Type]]="Critical finding",CAP[[#This Row],[Finding Type]]="Other finding",CAP[[#This Row],[Finding Type]]="Minor finding",CAP[[#This Row],[Finding Type]]="Non-finding remark",CAP[[#This Row],[Finding Type]]="Major finding"),"Show all findings",IF(CAP[[#This Row],[Finding Type]]="Incomplete","Show incomplete","Show questions with no findings"))</f>
        <v>Show incomplete</v>
      </c>
      <c r="N72" s="42"/>
      <c r="O72" s="72"/>
      <c r="P72" s="72"/>
      <c r="Q72" s="72"/>
      <c r="R72" s="72"/>
      <c r="S72" s="72"/>
      <c r="T72" s="72"/>
      <c r="U72" s="72"/>
      <c r="V72" s="72"/>
      <c r="W72" s="72"/>
      <c r="X72" s="72"/>
      <c r="Y72" s="72"/>
    </row>
    <row r="73" spans="1:25" s="29" customFormat="1" ht="28.5" customHeight="1" x14ac:dyDescent="0.2">
      <c r="A73" s="182" t="s">
        <v>370</v>
      </c>
      <c r="B73" s="182" t="str">
        <f>IF(CAP[[#This Row],[Category]]="Company Specific Questions",CAP[[#This Row],[Category]],CAP[[#This Row],[Category]]&amp;": "&amp;CAP[[#This Row],[Sub-category]])</f>
        <v>Environment: Additional Finding</v>
      </c>
      <c r="C73" s="180" t="str">
        <f ca="1">IF(INDEX(INDIRECT("'"&amp;CAP[[#This Row],[Category]]&amp;"'!F9:F500"),MATCH(CAP[[#This Row],[Finding number 
(question number from audit report)]],INDIRECT("'"&amp;CAP[[#This Row],[Category]]&amp;"'!A9:A500"),0))=0,"Incomplete",INDEX(INDIRECT("'"&amp;CAP[[#This Row],[Category]]&amp;"'!F9:F500"),MATCH(CAP[[#This Row],[Finding number 
(question number from audit report)]],INDIRECT("'"&amp;CAP[[#This Row],[Category]]&amp;"'!A9:A500"),0)))</f>
        <v>Incomplete</v>
      </c>
      <c r="D73" s="37" t="str">
        <f ca="1">IF(INDEX(INDIRECT("'"&amp;CAP[[#This Row],[Category]]&amp;"'!G9:G500"),MATCH(CAP[[#This Row],[Finding number 
(question number from audit report)]],INDIRECT("'"&amp;CAP[[#This Row],[Category]]&amp;"'!A9:A500"),0))=0,"-",INDEX(INDIRECT("'"&amp;CAP[[#This Row],[Category]]&amp;"'!G9:G500"),MATCH(CAP[[#This Row],[Finding number 
(question number from audit report)]],INDIRECT("'"&amp;CAP[[#This Row],[Category]]&amp;"'!A9:A500"),0)))</f>
        <v>-</v>
      </c>
      <c r="E73" s="18"/>
      <c r="F73" s="17"/>
      <c r="G73" s="17"/>
      <c r="H73" s="178"/>
      <c r="I73" s="30"/>
      <c r="J73" s="177"/>
      <c r="K73" s="32" t="s">
        <v>66</v>
      </c>
      <c r="L73" s="32" t="s">
        <v>500</v>
      </c>
      <c r="M73" s="172" t="str">
        <f ca="1">IF(OR(CAP[[#This Row],[Finding Type]]="Critical finding",CAP[[#This Row],[Finding Type]]="Other finding",CAP[[#This Row],[Finding Type]]="Minor finding",CAP[[#This Row],[Finding Type]]="Non-finding remark",CAP[[#This Row],[Finding Type]]="Major finding"),"Show all findings",IF(CAP[[#This Row],[Finding Type]]="Incomplete","Show incomplete","Show questions with no findings"))</f>
        <v>Show incomplete</v>
      </c>
      <c r="N73" s="42"/>
      <c r="O73" s="72"/>
      <c r="P73" s="72"/>
      <c r="Q73" s="72"/>
      <c r="R73" s="72"/>
      <c r="S73" s="72"/>
      <c r="T73" s="72"/>
      <c r="U73" s="72"/>
      <c r="V73" s="72"/>
      <c r="W73" s="72"/>
      <c r="X73" s="72"/>
      <c r="Y73" s="72"/>
    </row>
    <row r="74" spans="1:25" s="29" customFormat="1" ht="28.5" customHeight="1" x14ac:dyDescent="0.2">
      <c r="A74" s="182">
        <v>35</v>
      </c>
      <c r="B74" s="182" t="str">
        <f>IF(CAP[[#This Row],[Category]]="Company Specific Questions",CAP[[#This Row],[Category]],CAP[[#This Row],[Category]]&amp;": "&amp;CAP[[#This Row],[Sub-category]])</f>
        <v>Health &amp; Safety: General</v>
      </c>
      <c r="C74" s="180" t="str">
        <f ca="1">IF(INDEX(INDIRECT("'"&amp;CAP[[#This Row],[Category]]&amp;"'!F9:F500"),MATCH(CAP[[#This Row],[Finding number 
(question number from audit report)]],INDIRECT("'"&amp;CAP[[#This Row],[Category]]&amp;"'!A9:A500"),0))=0,"Incomplete",INDEX(INDIRECT("'"&amp;CAP[[#This Row],[Category]]&amp;"'!F9:F500"),MATCH(CAP[[#This Row],[Finding number 
(question number from audit report)]],INDIRECT("'"&amp;CAP[[#This Row],[Category]]&amp;"'!A9:A500"),0)))</f>
        <v>Incomplete</v>
      </c>
      <c r="D74" s="37" t="str">
        <f ca="1">IF(INDEX(INDIRECT("'"&amp;CAP[[#This Row],[Category]]&amp;"'!G9:G500"),MATCH(CAP[[#This Row],[Finding number 
(question number from audit report)]],INDIRECT("'"&amp;CAP[[#This Row],[Category]]&amp;"'!A9:A500"),0))=0,"-",INDEX(INDIRECT("'"&amp;CAP[[#This Row],[Category]]&amp;"'!G9:G500"),MATCH(CAP[[#This Row],[Finding number 
(question number from audit report)]],INDIRECT("'"&amp;CAP[[#This Row],[Category]]&amp;"'!A9:A500"),0)))</f>
        <v>-</v>
      </c>
      <c r="E74" s="18"/>
      <c r="F74" s="17"/>
      <c r="G74" s="17"/>
      <c r="H74" s="178"/>
      <c r="I74" s="30"/>
      <c r="J74" s="177"/>
      <c r="K74" s="32" t="s">
        <v>67</v>
      </c>
      <c r="L74" s="32" t="s">
        <v>269</v>
      </c>
      <c r="M74" s="172" t="str">
        <f ca="1">IF(OR(CAP[[#This Row],[Finding Type]]="Critical finding",CAP[[#This Row],[Finding Type]]="Other finding",CAP[[#This Row],[Finding Type]]="Minor finding",CAP[[#This Row],[Finding Type]]="Non-finding remark",CAP[[#This Row],[Finding Type]]="Major finding"),"Show all findings",IF(CAP[[#This Row],[Finding Type]]="Incomplete","Show incomplete","Show questions with no findings"))</f>
        <v>Show incomplete</v>
      </c>
      <c r="N74" s="42"/>
      <c r="O74" s="72"/>
      <c r="P74" s="72"/>
      <c r="Q74" s="72"/>
      <c r="R74" s="72"/>
      <c r="S74" s="72"/>
      <c r="T74" s="72"/>
      <c r="U74" s="72"/>
      <c r="V74" s="72"/>
      <c r="W74" s="72"/>
      <c r="X74" s="72"/>
      <c r="Y74" s="72"/>
    </row>
    <row r="75" spans="1:25" s="29" customFormat="1" ht="28.5" customHeight="1" x14ac:dyDescent="0.2">
      <c r="A75" s="182">
        <v>36</v>
      </c>
      <c r="B75" s="182" t="str">
        <f>IF(CAP[[#This Row],[Category]]="Company Specific Questions",CAP[[#This Row],[Category]],CAP[[#This Row],[Category]]&amp;": "&amp;CAP[[#This Row],[Sub-category]])</f>
        <v>Health &amp; Safety: General</v>
      </c>
      <c r="C75" s="180" t="str">
        <f ca="1">IF(INDEX(INDIRECT("'"&amp;CAP[[#This Row],[Category]]&amp;"'!F9:F500"),MATCH(CAP[[#This Row],[Finding number 
(question number from audit report)]],INDIRECT("'"&amp;CAP[[#This Row],[Category]]&amp;"'!A9:A500"),0))=0,"Incomplete",INDEX(INDIRECT("'"&amp;CAP[[#This Row],[Category]]&amp;"'!F9:F500"),MATCH(CAP[[#This Row],[Finding number 
(question number from audit report)]],INDIRECT("'"&amp;CAP[[#This Row],[Category]]&amp;"'!A9:A500"),0)))</f>
        <v>Incomplete</v>
      </c>
      <c r="D75" s="37" t="str">
        <f ca="1">IF(INDEX(INDIRECT("'"&amp;CAP[[#This Row],[Category]]&amp;"'!G9:G500"),MATCH(CAP[[#This Row],[Finding number 
(question number from audit report)]],INDIRECT("'"&amp;CAP[[#This Row],[Category]]&amp;"'!A9:A500"),0))=0,"-",INDEX(INDIRECT("'"&amp;CAP[[#This Row],[Category]]&amp;"'!G9:G500"),MATCH(CAP[[#This Row],[Finding number 
(question number from audit report)]],INDIRECT("'"&amp;CAP[[#This Row],[Category]]&amp;"'!A9:A500"),0)))</f>
        <v>-</v>
      </c>
      <c r="E75" s="18"/>
      <c r="F75" s="17"/>
      <c r="G75" s="17"/>
      <c r="H75" s="178"/>
      <c r="I75" s="30"/>
      <c r="J75" s="177"/>
      <c r="K75" s="32" t="s">
        <v>67</v>
      </c>
      <c r="L75" s="32" t="s">
        <v>269</v>
      </c>
      <c r="M75" s="172" t="str">
        <f ca="1">IF(OR(CAP[[#This Row],[Finding Type]]="Critical finding",CAP[[#This Row],[Finding Type]]="Other finding",CAP[[#This Row],[Finding Type]]="Minor finding",CAP[[#This Row],[Finding Type]]="Non-finding remark",CAP[[#This Row],[Finding Type]]="Major finding"),"Show all findings",IF(CAP[[#This Row],[Finding Type]]="Incomplete","Show incomplete","Show questions with no findings"))</f>
        <v>Show incomplete</v>
      </c>
      <c r="N75" s="42"/>
      <c r="O75" s="72"/>
      <c r="P75" s="72"/>
      <c r="Q75" s="72"/>
      <c r="R75" s="72"/>
      <c r="S75" s="72"/>
      <c r="T75" s="72"/>
      <c r="U75" s="72"/>
      <c r="V75" s="72"/>
      <c r="W75" s="72"/>
      <c r="X75" s="72"/>
      <c r="Y75" s="72"/>
    </row>
    <row r="76" spans="1:25" s="29" customFormat="1" ht="28.5" customHeight="1" x14ac:dyDescent="0.2">
      <c r="A76" s="182">
        <v>37</v>
      </c>
      <c r="B76" s="182" t="str">
        <f>IF(CAP[[#This Row],[Category]]="Company Specific Questions",CAP[[#This Row],[Category]],CAP[[#This Row],[Category]]&amp;": "&amp;CAP[[#This Row],[Sub-category]])</f>
        <v>Health &amp; Safety: General</v>
      </c>
      <c r="C76" s="180" t="str">
        <f ca="1">IF(INDEX(INDIRECT("'"&amp;CAP[[#This Row],[Category]]&amp;"'!F9:F500"),MATCH(CAP[[#This Row],[Finding number 
(question number from audit report)]],INDIRECT("'"&amp;CAP[[#This Row],[Category]]&amp;"'!A9:A500"),0))=0,"Incomplete",INDEX(INDIRECT("'"&amp;CAP[[#This Row],[Category]]&amp;"'!F9:F500"),MATCH(CAP[[#This Row],[Finding number 
(question number from audit report)]],INDIRECT("'"&amp;CAP[[#This Row],[Category]]&amp;"'!A9:A500"),0)))</f>
        <v>Incomplete</v>
      </c>
      <c r="D76" s="37" t="str">
        <f ca="1">IF(INDEX(INDIRECT("'"&amp;CAP[[#This Row],[Category]]&amp;"'!G9:G500"),MATCH(CAP[[#This Row],[Finding number 
(question number from audit report)]],INDIRECT("'"&amp;CAP[[#This Row],[Category]]&amp;"'!A9:A500"),0))=0,"-",INDEX(INDIRECT("'"&amp;CAP[[#This Row],[Category]]&amp;"'!G9:G500"),MATCH(CAP[[#This Row],[Finding number 
(question number from audit report)]],INDIRECT("'"&amp;CAP[[#This Row],[Category]]&amp;"'!A9:A500"),0)))</f>
        <v>-</v>
      </c>
      <c r="E76" s="18"/>
      <c r="F76" s="17"/>
      <c r="G76" s="17"/>
      <c r="H76" s="178"/>
      <c r="I76" s="30"/>
      <c r="J76" s="177"/>
      <c r="K76" s="32" t="s">
        <v>67</v>
      </c>
      <c r="L76" s="32" t="s">
        <v>269</v>
      </c>
      <c r="M76" s="172" t="str">
        <f ca="1">IF(OR(CAP[[#This Row],[Finding Type]]="Critical finding",CAP[[#This Row],[Finding Type]]="Other finding",CAP[[#This Row],[Finding Type]]="Minor finding",CAP[[#This Row],[Finding Type]]="Non-finding remark",CAP[[#This Row],[Finding Type]]="Major finding"),"Show all findings",IF(CAP[[#This Row],[Finding Type]]="Incomplete","Show incomplete","Show questions with no findings"))</f>
        <v>Show incomplete</v>
      </c>
      <c r="N76" s="42"/>
      <c r="O76" s="72"/>
      <c r="P76" s="72"/>
      <c r="Q76" s="72"/>
      <c r="R76" s="72"/>
      <c r="S76" s="72"/>
      <c r="T76" s="72"/>
      <c r="U76" s="72"/>
      <c r="V76" s="72"/>
      <c r="W76" s="72"/>
      <c r="X76" s="72"/>
      <c r="Y76" s="72"/>
    </row>
    <row r="77" spans="1:25" s="29" customFormat="1" ht="28.5" customHeight="1" x14ac:dyDescent="0.2">
      <c r="A77" s="182">
        <v>38</v>
      </c>
      <c r="B77" s="182" t="str">
        <f>IF(CAP[[#This Row],[Category]]="Company Specific Questions",CAP[[#This Row],[Category]],CAP[[#This Row],[Category]]&amp;": "&amp;CAP[[#This Row],[Sub-category]])</f>
        <v>Health &amp; Safety: General</v>
      </c>
      <c r="C77" s="180" t="str">
        <f ca="1">IF(INDEX(INDIRECT("'"&amp;CAP[[#This Row],[Category]]&amp;"'!F9:F500"),MATCH(CAP[[#This Row],[Finding number 
(question number from audit report)]],INDIRECT("'"&amp;CAP[[#This Row],[Category]]&amp;"'!A9:A500"),0))=0,"Incomplete",INDEX(INDIRECT("'"&amp;CAP[[#This Row],[Category]]&amp;"'!F9:F500"),MATCH(CAP[[#This Row],[Finding number 
(question number from audit report)]],INDIRECT("'"&amp;CAP[[#This Row],[Category]]&amp;"'!A9:A500"),0)))</f>
        <v>Incomplete</v>
      </c>
      <c r="D77" s="37" t="str">
        <f ca="1">IF(INDEX(INDIRECT("'"&amp;CAP[[#This Row],[Category]]&amp;"'!G9:G500"),MATCH(CAP[[#This Row],[Finding number 
(question number from audit report)]],INDIRECT("'"&amp;CAP[[#This Row],[Category]]&amp;"'!A9:A500"),0))=0,"-",INDEX(INDIRECT("'"&amp;CAP[[#This Row],[Category]]&amp;"'!G9:G500"),MATCH(CAP[[#This Row],[Finding number 
(question number from audit report)]],INDIRECT("'"&amp;CAP[[#This Row],[Category]]&amp;"'!A9:A500"),0)))</f>
        <v>-</v>
      </c>
      <c r="E77" s="18"/>
      <c r="F77" s="17"/>
      <c r="G77" s="17"/>
      <c r="H77" s="178"/>
      <c r="I77" s="30"/>
      <c r="J77" s="177"/>
      <c r="K77" s="32" t="s">
        <v>67</v>
      </c>
      <c r="L77" s="32" t="s">
        <v>269</v>
      </c>
      <c r="M77" s="172" t="str">
        <f ca="1">IF(OR(CAP[[#This Row],[Finding Type]]="Critical finding",CAP[[#This Row],[Finding Type]]="Other finding",CAP[[#This Row],[Finding Type]]="Minor finding",CAP[[#This Row],[Finding Type]]="Non-finding remark",CAP[[#This Row],[Finding Type]]="Major finding"),"Show all findings",IF(CAP[[#This Row],[Finding Type]]="Incomplete","Show incomplete","Show questions with no findings"))</f>
        <v>Show incomplete</v>
      </c>
      <c r="N77" s="42"/>
      <c r="O77" s="72"/>
      <c r="P77" s="72"/>
      <c r="Q77" s="72"/>
      <c r="R77" s="72"/>
      <c r="S77" s="72"/>
      <c r="T77" s="72"/>
      <c r="U77" s="72"/>
      <c r="V77" s="72"/>
      <c r="W77" s="72"/>
      <c r="X77" s="72"/>
      <c r="Y77" s="72"/>
    </row>
    <row r="78" spans="1:25" s="29" customFormat="1" ht="28.5" customHeight="1" x14ac:dyDescent="0.2">
      <c r="A78" s="182">
        <v>39</v>
      </c>
      <c r="B78" s="182" t="str">
        <f>IF(CAP[[#This Row],[Category]]="Company Specific Questions",CAP[[#This Row],[Category]],CAP[[#This Row],[Category]]&amp;": "&amp;CAP[[#This Row],[Sub-category]])</f>
        <v>Health &amp; Safety: General</v>
      </c>
      <c r="C78" s="180" t="str">
        <f ca="1">IF(INDEX(INDIRECT("'"&amp;CAP[[#This Row],[Category]]&amp;"'!F9:F500"),MATCH(CAP[[#This Row],[Finding number 
(question number from audit report)]],INDIRECT("'"&amp;CAP[[#This Row],[Category]]&amp;"'!A9:A500"),0))=0,"Incomplete",INDEX(INDIRECT("'"&amp;CAP[[#This Row],[Category]]&amp;"'!F9:F500"),MATCH(CAP[[#This Row],[Finding number 
(question number from audit report)]],INDIRECT("'"&amp;CAP[[#This Row],[Category]]&amp;"'!A9:A500"),0)))</f>
        <v>Incomplete</v>
      </c>
      <c r="D78" s="37" t="str">
        <f ca="1">IF(INDEX(INDIRECT("'"&amp;CAP[[#This Row],[Category]]&amp;"'!G9:G500"),MATCH(CAP[[#This Row],[Finding number 
(question number from audit report)]],INDIRECT("'"&amp;CAP[[#This Row],[Category]]&amp;"'!A9:A500"),0))=0,"-",INDEX(INDIRECT("'"&amp;CAP[[#This Row],[Category]]&amp;"'!G9:G500"),MATCH(CAP[[#This Row],[Finding number 
(question number from audit report)]],INDIRECT("'"&amp;CAP[[#This Row],[Category]]&amp;"'!A9:A500"),0)))</f>
        <v>-</v>
      </c>
      <c r="E78" s="18"/>
      <c r="F78" s="17"/>
      <c r="G78" s="17"/>
      <c r="H78" s="178"/>
      <c r="I78" s="30"/>
      <c r="J78" s="177"/>
      <c r="K78" s="32" t="s">
        <v>67</v>
      </c>
      <c r="L78" s="32" t="s">
        <v>269</v>
      </c>
      <c r="M78" s="172" t="str">
        <f ca="1">IF(OR(CAP[[#This Row],[Finding Type]]="Critical finding",CAP[[#This Row],[Finding Type]]="Other finding",CAP[[#This Row],[Finding Type]]="Minor finding",CAP[[#This Row],[Finding Type]]="Non-finding remark",CAP[[#This Row],[Finding Type]]="Major finding"),"Show all findings",IF(CAP[[#This Row],[Finding Type]]="Incomplete","Show incomplete","Show questions with no findings"))</f>
        <v>Show incomplete</v>
      </c>
      <c r="N78" s="42"/>
      <c r="O78" s="72"/>
      <c r="P78" s="72"/>
      <c r="Q78" s="72"/>
      <c r="R78" s="72"/>
      <c r="S78" s="72"/>
      <c r="T78" s="72"/>
      <c r="U78" s="72"/>
      <c r="V78" s="72"/>
      <c r="W78" s="72"/>
      <c r="X78" s="72"/>
      <c r="Y78" s="72"/>
    </row>
    <row r="79" spans="1:25" s="29" customFormat="1" ht="28.5" customHeight="1" x14ac:dyDescent="0.2">
      <c r="A79" s="182">
        <v>40</v>
      </c>
      <c r="B79" s="182" t="str">
        <f>IF(CAP[[#This Row],[Category]]="Company Specific Questions",CAP[[#This Row],[Category]],CAP[[#This Row],[Category]]&amp;": "&amp;CAP[[#This Row],[Sub-category]])</f>
        <v>Health &amp; Safety: General</v>
      </c>
      <c r="C79" s="180" t="str">
        <f ca="1">IF(INDEX(INDIRECT("'"&amp;CAP[[#This Row],[Category]]&amp;"'!F9:F500"),MATCH(CAP[[#This Row],[Finding number 
(question number from audit report)]],INDIRECT("'"&amp;CAP[[#This Row],[Category]]&amp;"'!A9:A500"),0))=0,"Incomplete",INDEX(INDIRECT("'"&amp;CAP[[#This Row],[Category]]&amp;"'!F9:F500"),MATCH(CAP[[#This Row],[Finding number 
(question number from audit report)]],INDIRECT("'"&amp;CAP[[#This Row],[Category]]&amp;"'!A9:A500"),0)))</f>
        <v>Incomplete</v>
      </c>
      <c r="D79" s="37" t="str">
        <f ca="1">IF(INDEX(INDIRECT("'"&amp;CAP[[#This Row],[Category]]&amp;"'!G9:G500"),MATCH(CAP[[#This Row],[Finding number 
(question number from audit report)]],INDIRECT("'"&amp;CAP[[#This Row],[Category]]&amp;"'!A9:A500"),0))=0,"-",INDEX(INDIRECT("'"&amp;CAP[[#This Row],[Category]]&amp;"'!G9:G500"),MATCH(CAP[[#This Row],[Finding number 
(question number from audit report)]],INDIRECT("'"&amp;CAP[[#This Row],[Category]]&amp;"'!A9:A500"),0)))</f>
        <v>-</v>
      </c>
      <c r="E79" s="18"/>
      <c r="F79" s="17"/>
      <c r="G79" s="17"/>
      <c r="H79" s="178"/>
      <c r="I79" s="30"/>
      <c r="J79" s="177"/>
      <c r="K79" s="32" t="s">
        <v>67</v>
      </c>
      <c r="L79" s="32" t="s">
        <v>269</v>
      </c>
      <c r="M79" s="172" t="str">
        <f ca="1">IF(OR(CAP[[#This Row],[Finding Type]]="Critical finding",CAP[[#This Row],[Finding Type]]="Other finding",CAP[[#This Row],[Finding Type]]="Minor finding",CAP[[#This Row],[Finding Type]]="Non-finding remark",CAP[[#This Row],[Finding Type]]="Major finding"),"Show all findings",IF(CAP[[#This Row],[Finding Type]]="Incomplete","Show incomplete","Show questions with no findings"))</f>
        <v>Show incomplete</v>
      </c>
      <c r="N79" s="42"/>
      <c r="O79" s="72"/>
      <c r="P79" s="72"/>
      <c r="Q79" s="72"/>
      <c r="R79" s="72"/>
      <c r="S79" s="72"/>
      <c r="T79" s="72"/>
      <c r="U79" s="72"/>
      <c r="V79" s="72"/>
      <c r="W79" s="72"/>
      <c r="X79" s="72"/>
      <c r="Y79" s="72"/>
    </row>
    <row r="80" spans="1:25" s="29" customFormat="1" ht="28.5" customHeight="1" x14ac:dyDescent="0.2">
      <c r="A80" s="182">
        <v>41</v>
      </c>
      <c r="B80" s="182" t="str">
        <f>IF(CAP[[#This Row],[Category]]="Company Specific Questions",CAP[[#This Row],[Category]],CAP[[#This Row],[Category]]&amp;": "&amp;CAP[[#This Row],[Sub-category]])</f>
        <v>Health &amp; Safety: General</v>
      </c>
      <c r="C80" s="180" t="str">
        <f ca="1">IF(INDEX(INDIRECT("'"&amp;CAP[[#This Row],[Category]]&amp;"'!F9:F500"),MATCH(CAP[[#This Row],[Finding number 
(question number from audit report)]],INDIRECT("'"&amp;CAP[[#This Row],[Category]]&amp;"'!A9:A500"),0))=0,"Incomplete",INDEX(INDIRECT("'"&amp;CAP[[#This Row],[Category]]&amp;"'!F9:F500"),MATCH(CAP[[#This Row],[Finding number 
(question number from audit report)]],INDIRECT("'"&amp;CAP[[#This Row],[Category]]&amp;"'!A9:A500"),0)))</f>
        <v>Incomplete</v>
      </c>
      <c r="D80" s="37" t="str">
        <f ca="1">IF(INDEX(INDIRECT("'"&amp;CAP[[#This Row],[Category]]&amp;"'!G9:G500"),MATCH(CAP[[#This Row],[Finding number 
(question number from audit report)]],INDIRECT("'"&amp;CAP[[#This Row],[Category]]&amp;"'!A9:A500"),0))=0,"-",INDEX(INDIRECT("'"&amp;CAP[[#This Row],[Category]]&amp;"'!G9:G500"),MATCH(CAP[[#This Row],[Finding number 
(question number from audit report)]],INDIRECT("'"&amp;CAP[[#This Row],[Category]]&amp;"'!A9:A500"),0)))</f>
        <v>-</v>
      </c>
      <c r="E80" s="18"/>
      <c r="F80" s="17"/>
      <c r="G80" s="17"/>
      <c r="H80" s="178"/>
      <c r="I80" s="30"/>
      <c r="J80" s="177"/>
      <c r="K80" s="32" t="s">
        <v>67</v>
      </c>
      <c r="L80" s="32" t="s">
        <v>269</v>
      </c>
      <c r="M80" s="172" t="str">
        <f ca="1">IF(OR(CAP[[#This Row],[Finding Type]]="Critical finding",CAP[[#This Row],[Finding Type]]="Other finding",CAP[[#This Row],[Finding Type]]="Minor finding",CAP[[#This Row],[Finding Type]]="Non-finding remark",CAP[[#This Row],[Finding Type]]="Major finding"),"Show all findings",IF(CAP[[#This Row],[Finding Type]]="Incomplete","Show incomplete","Show questions with no findings"))</f>
        <v>Show incomplete</v>
      </c>
      <c r="N80" s="42"/>
      <c r="O80" s="72"/>
      <c r="P80" s="72"/>
      <c r="Q80" s="72"/>
      <c r="R80" s="72"/>
      <c r="S80" s="72"/>
      <c r="T80" s="72"/>
      <c r="U80" s="72"/>
      <c r="V80" s="72"/>
      <c r="W80" s="72"/>
      <c r="X80" s="72"/>
      <c r="Y80" s="72"/>
    </row>
    <row r="81" spans="1:25" s="29" customFormat="1" ht="28.5" customHeight="1" x14ac:dyDescent="0.2">
      <c r="A81" s="182">
        <v>42</v>
      </c>
      <c r="B81" s="182" t="str">
        <f>IF(CAP[[#This Row],[Category]]="Company Specific Questions",CAP[[#This Row],[Category]],CAP[[#This Row],[Category]]&amp;": "&amp;CAP[[#This Row],[Sub-category]])</f>
        <v>Health &amp; Safety: General</v>
      </c>
      <c r="C81" s="180" t="str">
        <f ca="1">IF(INDEX(INDIRECT("'"&amp;CAP[[#This Row],[Category]]&amp;"'!F9:F500"),MATCH(CAP[[#This Row],[Finding number 
(question number from audit report)]],INDIRECT("'"&amp;CAP[[#This Row],[Category]]&amp;"'!A9:A500"),0))=0,"Incomplete",INDEX(INDIRECT("'"&amp;CAP[[#This Row],[Category]]&amp;"'!F9:F500"),MATCH(CAP[[#This Row],[Finding number 
(question number from audit report)]],INDIRECT("'"&amp;CAP[[#This Row],[Category]]&amp;"'!A9:A500"),0)))</f>
        <v>Incomplete</v>
      </c>
      <c r="D81" s="37" t="str">
        <f ca="1">IF(INDEX(INDIRECT("'"&amp;CAP[[#This Row],[Category]]&amp;"'!G9:G500"),MATCH(CAP[[#This Row],[Finding number 
(question number from audit report)]],INDIRECT("'"&amp;CAP[[#This Row],[Category]]&amp;"'!A9:A500"),0))=0,"-",INDEX(INDIRECT("'"&amp;CAP[[#This Row],[Category]]&amp;"'!G9:G500"),MATCH(CAP[[#This Row],[Finding number 
(question number from audit report)]],INDIRECT("'"&amp;CAP[[#This Row],[Category]]&amp;"'!A9:A500"),0)))</f>
        <v>-</v>
      </c>
      <c r="E81" s="18"/>
      <c r="F81" s="17"/>
      <c r="G81" s="17"/>
      <c r="H81" s="178"/>
      <c r="I81" s="30"/>
      <c r="J81" s="177"/>
      <c r="K81" s="32" t="s">
        <v>67</v>
      </c>
      <c r="L81" s="32" t="s">
        <v>269</v>
      </c>
      <c r="M81" s="172" t="str">
        <f ca="1">IF(OR(CAP[[#This Row],[Finding Type]]="Critical finding",CAP[[#This Row],[Finding Type]]="Other finding",CAP[[#This Row],[Finding Type]]="Minor finding",CAP[[#This Row],[Finding Type]]="Non-finding remark",CAP[[#This Row],[Finding Type]]="Major finding"),"Show all findings",IF(CAP[[#This Row],[Finding Type]]="Incomplete","Show incomplete","Show questions with no findings"))</f>
        <v>Show incomplete</v>
      </c>
      <c r="N81" s="42"/>
      <c r="O81" s="72"/>
      <c r="P81" s="72"/>
      <c r="Q81" s="72"/>
      <c r="R81" s="72"/>
      <c r="S81" s="72"/>
      <c r="T81" s="72"/>
      <c r="U81" s="72"/>
      <c r="V81" s="72"/>
      <c r="W81" s="72"/>
      <c r="X81" s="72"/>
      <c r="Y81" s="72"/>
    </row>
    <row r="82" spans="1:25" s="29" customFormat="1" ht="28.5" customHeight="1" x14ac:dyDescent="0.2">
      <c r="A82" s="182">
        <v>43</v>
      </c>
      <c r="B82" s="189" t="str">
        <f>IF(CAP[[#This Row],[Category]]="Company Specific Questions",CAP[[#This Row],[Category]],CAP[[#This Row],[Category]]&amp;": "&amp;CAP[[#This Row],[Sub-category]])</f>
        <v>Health &amp; Safety: General</v>
      </c>
      <c r="C82" s="180" t="str">
        <f ca="1">IF(INDEX(INDIRECT("'"&amp;CAP[[#This Row],[Category]]&amp;"'!F9:F500"),MATCH(CAP[[#This Row],[Finding number 
(question number from audit report)]],INDIRECT("'"&amp;CAP[[#This Row],[Category]]&amp;"'!A9:A500"),0))=0,"Incomplete",INDEX(INDIRECT("'"&amp;CAP[[#This Row],[Category]]&amp;"'!F9:F500"),MATCH(CAP[[#This Row],[Finding number 
(question number from audit report)]],INDIRECT("'"&amp;CAP[[#This Row],[Category]]&amp;"'!A9:A500"),0)))</f>
        <v>Incomplete</v>
      </c>
      <c r="D82" s="37" t="str">
        <f ca="1">IF(INDEX(INDIRECT("'"&amp;CAP[[#This Row],[Category]]&amp;"'!G9:G500"),MATCH(CAP[[#This Row],[Finding number 
(question number from audit report)]],INDIRECT("'"&amp;CAP[[#This Row],[Category]]&amp;"'!A9:A500"),0))=0,"-",INDEX(INDIRECT("'"&amp;CAP[[#This Row],[Category]]&amp;"'!G9:G500"),MATCH(CAP[[#This Row],[Finding number 
(question number from audit report)]],INDIRECT("'"&amp;CAP[[#This Row],[Category]]&amp;"'!A9:A500"),0)))</f>
        <v>-</v>
      </c>
      <c r="E82" s="18"/>
      <c r="F82" s="17"/>
      <c r="G82" s="17"/>
      <c r="H82" s="178"/>
      <c r="I82" s="30"/>
      <c r="J82" s="177"/>
      <c r="K82" s="32" t="s">
        <v>67</v>
      </c>
      <c r="L82" s="32" t="s">
        <v>269</v>
      </c>
      <c r="M82" s="172" t="str">
        <f ca="1">IF(OR(CAP[[#This Row],[Finding Type]]="Critical finding",CAP[[#This Row],[Finding Type]]="Other finding",CAP[[#This Row],[Finding Type]]="Minor finding",CAP[[#This Row],[Finding Type]]="Non-finding remark",CAP[[#This Row],[Finding Type]]="Major finding"),"Show all findings",IF(CAP[[#This Row],[Finding Type]]="Incomplete","Show incomplete","Show questions with no findings"))</f>
        <v>Show incomplete</v>
      </c>
      <c r="N82" s="42"/>
      <c r="O82" s="72"/>
      <c r="P82" s="72"/>
      <c r="Q82" s="72"/>
      <c r="R82" s="72"/>
      <c r="S82" s="72"/>
      <c r="T82" s="72"/>
      <c r="U82" s="72"/>
      <c r="V82" s="72"/>
      <c r="W82" s="72"/>
      <c r="X82" s="72"/>
      <c r="Y82" s="72"/>
    </row>
    <row r="83" spans="1:25" s="29" customFormat="1" ht="28.5" customHeight="1" x14ac:dyDescent="0.2">
      <c r="A83" s="182">
        <v>44</v>
      </c>
      <c r="B83" s="182" t="str">
        <f>IF(CAP[[#This Row],[Category]]="Company Specific Questions",CAP[[#This Row],[Category]],CAP[[#This Row],[Category]]&amp;": "&amp;CAP[[#This Row],[Sub-category]])</f>
        <v>Health &amp; Safety: General</v>
      </c>
      <c r="C83" s="180" t="str">
        <f ca="1">IF(INDEX(INDIRECT("'"&amp;CAP[[#This Row],[Category]]&amp;"'!F9:F500"),MATCH(CAP[[#This Row],[Finding number 
(question number from audit report)]],INDIRECT("'"&amp;CAP[[#This Row],[Category]]&amp;"'!A9:A500"),0))=0,"Incomplete",INDEX(INDIRECT("'"&amp;CAP[[#This Row],[Category]]&amp;"'!F9:F500"),MATCH(CAP[[#This Row],[Finding number 
(question number from audit report)]],INDIRECT("'"&amp;CAP[[#This Row],[Category]]&amp;"'!A9:A500"),0)))</f>
        <v>Incomplete</v>
      </c>
      <c r="D83" s="37" t="str">
        <f ca="1">IF(INDEX(INDIRECT("'"&amp;CAP[[#This Row],[Category]]&amp;"'!G9:G500"),MATCH(CAP[[#This Row],[Finding number 
(question number from audit report)]],INDIRECT("'"&amp;CAP[[#This Row],[Category]]&amp;"'!A9:A500"),0))=0,"-",INDEX(INDIRECT("'"&amp;CAP[[#This Row],[Category]]&amp;"'!G9:G500"),MATCH(CAP[[#This Row],[Finding number 
(question number from audit report)]],INDIRECT("'"&amp;CAP[[#This Row],[Category]]&amp;"'!A9:A500"),0)))</f>
        <v>-</v>
      </c>
      <c r="E83" s="18"/>
      <c r="F83" s="17"/>
      <c r="G83" s="17"/>
      <c r="H83" s="178"/>
      <c r="I83" s="30"/>
      <c r="J83" s="177"/>
      <c r="K83" s="32" t="s">
        <v>67</v>
      </c>
      <c r="L83" s="32" t="s">
        <v>269</v>
      </c>
      <c r="M83" s="172" t="str">
        <f ca="1">IF(OR(CAP[[#This Row],[Finding Type]]="Critical finding",CAP[[#This Row],[Finding Type]]="Other finding",CAP[[#This Row],[Finding Type]]="Minor finding",CAP[[#This Row],[Finding Type]]="Non-finding remark",CAP[[#This Row],[Finding Type]]="Major finding"),"Show all findings",IF(CAP[[#This Row],[Finding Type]]="Incomplete","Show incomplete","Show questions with no findings"))</f>
        <v>Show incomplete</v>
      </c>
      <c r="N83" s="42"/>
      <c r="O83" s="72"/>
      <c r="P83" s="72"/>
      <c r="Q83" s="72"/>
      <c r="R83" s="72"/>
      <c r="S83" s="72"/>
      <c r="T83" s="72"/>
      <c r="U83" s="72"/>
      <c r="V83" s="72"/>
      <c r="W83" s="72"/>
      <c r="X83" s="72"/>
      <c r="Y83" s="72"/>
    </row>
    <row r="84" spans="1:25" s="29" customFormat="1" ht="28.5" customHeight="1" x14ac:dyDescent="0.2">
      <c r="A84" s="182">
        <v>45</v>
      </c>
      <c r="B84" s="182" t="str">
        <f>IF(CAP[[#This Row],[Category]]="Company Specific Questions",CAP[[#This Row],[Category]],CAP[[#This Row],[Category]]&amp;": "&amp;CAP[[#This Row],[Sub-category]])</f>
        <v>Health &amp; Safety: Worker Protection</v>
      </c>
      <c r="C84" s="180" t="str">
        <f ca="1">IF(INDEX(INDIRECT("'"&amp;CAP[[#This Row],[Category]]&amp;"'!F9:F500"),MATCH(CAP[[#This Row],[Finding number 
(question number from audit report)]],INDIRECT("'"&amp;CAP[[#This Row],[Category]]&amp;"'!A9:A500"),0))=0,"Incomplete",INDEX(INDIRECT("'"&amp;CAP[[#This Row],[Category]]&amp;"'!F9:F500"),MATCH(CAP[[#This Row],[Finding number 
(question number from audit report)]],INDIRECT("'"&amp;CAP[[#This Row],[Category]]&amp;"'!A9:A500"),0)))</f>
        <v>Incomplete</v>
      </c>
      <c r="D84" s="37" t="str">
        <f ca="1">IF(INDEX(INDIRECT("'"&amp;CAP[[#This Row],[Category]]&amp;"'!G9:G500"),MATCH(CAP[[#This Row],[Finding number 
(question number from audit report)]],INDIRECT("'"&amp;CAP[[#This Row],[Category]]&amp;"'!A9:A500"),0))=0,"-",INDEX(INDIRECT("'"&amp;CAP[[#This Row],[Category]]&amp;"'!G9:G500"),MATCH(CAP[[#This Row],[Finding number 
(question number from audit report)]],INDIRECT("'"&amp;CAP[[#This Row],[Category]]&amp;"'!A9:A500"),0)))</f>
        <v>-</v>
      </c>
      <c r="E84" s="18"/>
      <c r="F84" s="17"/>
      <c r="G84" s="17"/>
      <c r="H84" s="178"/>
      <c r="I84" s="30"/>
      <c r="J84" s="177"/>
      <c r="K84" s="32" t="s">
        <v>67</v>
      </c>
      <c r="L84" s="32" t="s">
        <v>400</v>
      </c>
      <c r="M84" s="172" t="str">
        <f ca="1">IF(OR(CAP[[#This Row],[Finding Type]]="Critical finding",CAP[[#This Row],[Finding Type]]="Other finding",CAP[[#This Row],[Finding Type]]="Minor finding",CAP[[#This Row],[Finding Type]]="Non-finding remark",CAP[[#This Row],[Finding Type]]="Major finding"),"Show all findings",IF(CAP[[#This Row],[Finding Type]]="Incomplete","Show incomplete","Show questions with no findings"))</f>
        <v>Show incomplete</v>
      </c>
      <c r="N84" s="42"/>
      <c r="O84" s="72"/>
      <c r="P84" s="72"/>
      <c r="Q84" s="72"/>
      <c r="R84" s="72"/>
      <c r="S84" s="72"/>
      <c r="T84" s="72"/>
      <c r="U84" s="72"/>
      <c r="V84" s="72"/>
      <c r="W84" s="72"/>
      <c r="X84" s="72"/>
      <c r="Y84" s="72"/>
    </row>
    <row r="85" spans="1:25" s="29" customFormat="1" ht="28.5" customHeight="1" x14ac:dyDescent="0.2">
      <c r="A85" s="182">
        <v>46</v>
      </c>
      <c r="B85" s="182" t="str">
        <f>IF(CAP[[#This Row],[Category]]="Company Specific Questions",CAP[[#This Row],[Category]],CAP[[#This Row],[Category]]&amp;": "&amp;CAP[[#This Row],[Sub-category]])</f>
        <v>Health &amp; Safety: Worker Protection</v>
      </c>
      <c r="C85" s="180" t="str">
        <f ca="1">IF(INDEX(INDIRECT("'"&amp;CAP[[#This Row],[Category]]&amp;"'!F9:F500"),MATCH(CAP[[#This Row],[Finding number 
(question number from audit report)]],INDIRECT("'"&amp;CAP[[#This Row],[Category]]&amp;"'!A9:A500"),0))=0,"Incomplete",INDEX(INDIRECT("'"&amp;CAP[[#This Row],[Category]]&amp;"'!F9:F500"),MATCH(CAP[[#This Row],[Finding number 
(question number from audit report)]],INDIRECT("'"&amp;CAP[[#This Row],[Category]]&amp;"'!A9:A500"),0)))</f>
        <v>Incomplete</v>
      </c>
      <c r="D85" s="37" t="str">
        <f ca="1">IF(INDEX(INDIRECT("'"&amp;CAP[[#This Row],[Category]]&amp;"'!G9:G500"),MATCH(CAP[[#This Row],[Finding number 
(question number from audit report)]],INDIRECT("'"&amp;CAP[[#This Row],[Category]]&amp;"'!A9:A500"),0))=0,"-",INDEX(INDIRECT("'"&amp;CAP[[#This Row],[Category]]&amp;"'!G9:G500"),MATCH(CAP[[#This Row],[Finding number 
(question number from audit report)]],INDIRECT("'"&amp;CAP[[#This Row],[Category]]&amp;"'!A9:A500"),0)))</f>
        <v>-</v>
      </c>
      <c r="E85" s="18"/>
      <c r="F85" s="17"/>
      <c r="G85" s="17"/>
      <c r="H85" s="178"/>
      <c r="I85" s="30"/>
      <c r="J85" s="177"/>
      <c r="K85" s="32" t="s">
        <v>67</v>
      </c>
      <c r="L85" s="32" t="s">
        <v>400</v>
      </c>
      <c r="M85" s="172" t="str">
        <f ca="1">IF(OR(CAP[[#This Row],[Finding Type]]="Critical finding",CAP[[#This Row],[Finding Type]]="Other finding",CAP[[#This Row],[Finding Type]]="Minor finding",CAP[[#This Row],[Finding Type]]="Non-finding remark",CAP[[#This Row],[Finding Type]]="Major finding"),"Show all findings",IF(CAP[[#This Row],[Finding Type]]="Incomplete","Show incomplete","Show questions with no findings"))</f>
        <v>Show incomplete</v>
      </c>
      <c r="N85" s="42"/>
      <c r="O85" s="72"/>
      <c r="P85" s="72"/>
      <c r="Q85" s="72"/>
      <c r="R85" s="72"/>
      <c r="S85" s="72"/>
      <c r="T85" s="72"/>
      <c r="U85" s="72"/>
      <c r="V85" s="72"/>
      <c r="W85" s="72"/>
      <c r="X85" s="72"/>
      <c r="Y85" s="72"/>
    </row>
    <row r="86" spans="1:25" s="29" customFormat="1" ht="28.5" customHeight="1" x14ac:dyDescent="0.2">
      <c r="A86" s="182">
        <v>47</v>
      </c>
      <c r="B86" s="182" t="str">
        <f>IF(CAP[[#This Row],[Category]]="Company Specific Questions",CAP[[#This Row],[Category]],CAP[[#This Row],[Category]]&amp;": "&amp;CAP[[#This Row],[Sub-category]])</f>
        <v>Health &amp; Safety: Worker Protection</v>
      </c>
      <c r="C86" s="180" t="str">
        <f ca="1">IF(INDEX(INDIRECT("'"&amp;CAP[[#This Row],[Category]]&amp;"'!F9:F500"),MATCH(CAP[[#This Row],[Finding number 
(question number from audit report)]],INDIRECT("'"&amp;CAP[[#This Row],[Category]]&amp;"'!A9:A500"),0))=0,"Incomplete",INDEX(INDIRECT("'"&amp;CAP[[#This Row],[Category]]&amp;"'!F9:F500"),MATCH(CAP[[#This Row],[Finding number 
(question number from audit report)]],INDIRECT("'"&amp;CAP[[#This Row],[Category]]&amp;"'!A9:A500"),0)))</f>
        <v>Incomplete</v>
      </c>
      <c r="D86" s="37" t="str">
        <f ca="1">IF(INDEX(INDIRECT("'"&amp;CAP[[#This Row],[Category]]&amp;"'!G9:G500"),MATCH(CAP[[#This Row],[Finding number 
(question number from audit report)]],INDIRECT("'"&amp;CAP[[#This Row],[Category]]&amp;"'!A9:A500"),0))=0,"-",INDEX(INDIRECT("'"&amp;CAP[[#This Row],[Category]]&amp;"'!G9:G500"),MATCH(CAP[[#This Row],[Finding number 
(question number from audit report)]],INDIRECT("'"&amp;CAP[[#This Row],[Category]]&amp;"'!A9:A500"),0)))</f>
        <v>-</v>
      </c>
      <c r="E86" s="18"/>
      <c r="F86" s="17"/>
      <c r="G86" s="17"/>
      <c r="H86" s="178"/>
      <c r="I86" s="30"/>
      <c r="J86" s="177"/>
      <c r="K86" s="32" t="s">
        <v>67</v>
      </c>
      <c r="L86" s="32" t="s">
        <v>400</v>
      </c>
      <c r="M86" s="172" t="str">
        <f ca="1">IF(OR(CAP[[#This Row],[Finding Type]]="Critical finding",CAP[[#This Row],[Finding Type]]="Other finding",CAP[[#This Row],[Finding Type]]="Minor finding",CAP[[#This Row],[Finding Type]]="Non-finding remark",CAP[[#This Row],[Finding Type]]="Major finding"),"Show all findings",IF(CAP[[#This Row],[Finding Type]]="Incomplete","Show incomplete","Show questions with no findings"))</f>
        <v>Show incomplete</v>
      </c>
      <c r="N86" s="42"/>
      <c r="O86" s="72"/>
      <c r="P86" s="72"/>
      <c r="Q86" s="72"/>
      <c r="R86" s="72"/>
      <c r="S86" s="72"/>
      <c r="T86" s="72"/>
      <c r="U86" s="72"/>
      <c r="V86" s="72"/>
      <c r="W86" s="72"/>
      <c r="X86" s="72"/>
      <c r="Y86" s="72"/>
    </row>
    <row r="87" spans="1:25" s="29" customFormat="1" ht="28.5" customHeight="1" x14ac:dyDescent="0.2">
      <c r="A87" s="182">
        <v>48</v>
      </c>
      <c r="B87" s="182" t="str">
        <f>IF(CAP[[#This Row],[Category]]="Company Specific Questions",CAP[[#This Row],[Category]],CAP[[#This Row],[Category]]&amp;": "&amp;CAP[[#This Row],[Sub-category]])</f>
        <v>Health &amp; Safety: Worker Protection</v>
      </c>
      <c r="C87" s="180" t="str">
        <f ca="1">IF(INDEX(INDIRECT("'"&amp;CAP[[#This Row],[Category]]&amp;"'!F9:F500"),MATCH(CAP[[#This Row],[Finding number 
(question number from audit report)]],INDIRECT("'"&amp;CAP[[#This Row],[Category]]&amp;"'!A9:A500"),0))=0,"Incomplete",INDEX(INDIRECT("'"&amp;CAP[[#This Row],[Category]]&amp;"'!F9:F500"),MATCH(CAP[[#This Row],[Finding number 
(question number from audit report)]],INDIRECT("'"&amp;CAP[[#This Row],[Category]]&amp;"'!A9:A500"),0)))</f>
        <v>Incomplete</v>
      </c>
      <c r="D87" s="37" t="str">
        <f ca="1">IF(INDEX(INDIRECT("'"&amp;CAP[[#This Row],[Category]]&amp;"'!G9:G500"),MATCH(CAP[[#This Row],[Finding number 
(question number from audit report)]],INDIRECT("'"&amp;CAP[[#This Row],[Category]]&amp;"'!A9:A500"),0))=0,"-",INDEX(INDIRECT("'"&amp;CAP[[#This Row],[Category]]&amp;"'!G9:G500"),MATCH(CAP[[#This Row],[Finding number 
(question number from audit report)]],INDIRECT("'"&amp;CAP[[#This Row],[Category]]&amp;"'!A9:A500"),0)))</f>
        <v>-</v>
      </c>
      <c r="E87" s="18"/>
      <c r="F87" s="17"/>
      <c r="G87" s="17"/>
      <c r="H87" s="178"/>
      <c r="I87" s="30"/>
      <c r="J87" s="177"/>
      <c r="K87" s="32" t="s">
        <v>67</v>
      </c>
      <c r="L87" s="32" t="s">
        <v>400</v>
      </c>
      <c r="M87" s="172" t="str">
        <f ca="1">IF(OR(CAP[[#This Row],[Finding Type]]="Critical finding",CAP[[#This Row],[Finding Type]]="Other finding",CAP[[#This Row],[Finding Type]]="Minor finding",CAP[[#This Row],[Finding Type]]="Non-finding remark",CAP[[#This Row],[Finding Type]]="Major finding"),"Show all findings",IF(CAP[[#This Row],[Finding Type]]="Incomplete","Show incomplete","Show questions with no findings"))</f>
        <v>Show incomplete</v>
      </c>
      <c r="N87" s="42"/>
      <c r="O87" s="72"/>
      <c r="P87" s="72"/>
      <c r="Q87" s="72"/>
      <c r="R87" s="72"/>
      <c r="S87" s="72"/>
      <c r="T87" s="72"/>
      <c r="U87" s="72"/>
      <c r="V87" s="72"/>
      <c r="W87" s="72"/>
      <c r="X87" s="72"/>
      <c r="Y87" s="72"/>
    </row>
    <row r="88" spans="1:25" s="29" customFormat="1" ht="28.5" customHeight="1" x14ac:dyDescent="0.2">
      <c r="A88" s="182">
        <v>49</v>
      </c>
      <c r="B88" s="182" t="str">
        <f>IF(CAP[[#This Row],[Category]]="Company Specific Questions",CAP[[#This Row],[Category]],CAP[[#This Row],[Category]]&amp;": "&amp;CAP[[#This Row],[Sub-category]])</f>
        <v>Health &amp; Safety: Worker Protection</v>
      </c>
      <c r="C88" s="180" t="str">
        <f ca="1">IF(INDEX(INDIRECT("'"&amp;CAP[[#This Row],[Category]]&amp;"'!F9:F500"),MATCH(CAP[[#This Row],[Finding number 
(question number from audit report)]],INDIRECT("'"&amp;CAP[[#This Row],[Category]]&amp;"'!A9:A500"),0))=0,"Incomplete",INDEX(INDIRECT("'"&amp;CAP[[#This Row],[Category]]&amp;"'!F9:F500"),MATCH(CAP[[#This Row],[Finding number 
(question number from audit report)]],INDIRECT("'"&amp;CAP[[#This Row],[Category]]&amp;"'!A9:A500"),0)))</f>
        <v>Incomplete</v>
      </c>
      <c r="D88" s="37" t="str">
        <f ca="1">IF(INDEX(INDIRECT("'"&amp;CAP[[#This Row],[Category]]&amp;"'!G9:G500"),MATCH(CAP[[#This Row],[Finding number 
(question number from audit report)]],INDIRECT("'"&amp;CAP[[#This Row],[Category]]&amp;"'!A9:A500"),0))=0,"-",INDEX(INDIRECT("'"&amp;CAP[[#This Row],[Category]]&amp;"'!G9:G500"),MATCH(CAP[[#This Row],[Finding number 
(question number from audit report)]],INDIRECT("'"&amp;CAP[[#This Row],[Category]]&amp;"'!A9:A500"),0)))</f>
        <v>-</v>
      </c>
      <c r="E88" s="18"/>
      <c r="F88" s="17"/>
      <c r="G88" s="17"/>
      <c r="H88" s="178"/>
      <c r="I88" s="30"/>
      <c r="J88" s="177"/>
      <c r="K88" s="32" t="s">
        <v>67</v>
      </c>
      <c r="L88" s="32" t="s">
        <v>400</v>
      </c>
      <c r="M88" s="172" t="str">
        <f ca="1">IF(OR(CAP[[#This Row],[Finding Type]]="Critical finding",CAP[[#This Row],[Finding Type]]="Other finding",CAP[[#This Row],[Finding Type]]="Minor finding",CAP[[#This Row],[Finding Type]]="Non-finding remark",CAP[[#This Row],[Finding Type]]="Major finding"),"Show all findings",IF(CAP[[#This Row],[Finding Type]]="Incomplete","Show incomplete","Show questions with no findings"))</f>
        <v>Show incomplete</v>
      </c>
      <c r="N88" s="42"/>
      <c r="O88" s="72"/>
      <c r="P88" s="72"/>
      <c r="Q88" s="72"/>
      <c r="R88" s="72"/>
      <c r="S88" s="72"/>
      <c r="T88" s="72"/>
      <c r="U88" s="72"/>
      <c r="V88" s="72"/>
      <c r="W88" s="72"/>
      <c r="X88" s="72"/>
      <c r="Y88" s="72"/>
    </row>
    <row r="89" spans="1:25" s="29" customFormat="1" ht="28.5" customHeight="1" x14ac:dyDescent="0.2">
      <c r="A89" s="182">
        <v>50</v>
      </c>
      <c r="B89" s="182" t="str">
        <f>IF(CAP[[#This Row],[Category]]="Company Specific Questions",CAP[[#This Row],[Category]],CAP[[#This Row],[Category]]&amp;": "&amp;CAP[[#This Row],[Sub-category]])</f>
        <v>Health &amp; Safety: Worker Protection</v>
      </c>
      <c r="C89" s="180" t="str">
        <f ca="1">IF(INDEX(INDIRECT("'"&amp;CAP[[#This Row],[Category]]&amp;"'!F9:F500"),MATCH(CAP[[#This Row],[Finding number 
(question number from audit report)]],INDIRECT("'"&amp;CAP[[#This Row],[Category]]&amp;"'!A9:A500"),0))=0,"Incomplete",INDEX(INDIRECT("'"&amp;CAP[[#This Row],[Category]]&amp;"'!F9:F500"),MATCH(CAP[[#This Row],[Finding number 
(question number from audit report)]],INDIRECT("'"&amp;CAP[[#This Row],[Category]]&amp;"'!A9:A500"),0)))</f>
        <v>Incomplete</v>
      </c>
      <c r="D89" s="37" t="str">
        <f ca="1">IF(INDEX(INDIRECT("'"&amp;CAP[[#This Row],[Category]]&amp;"'!G9:G500"),MATCH(CAP[[#This Row],[Finding number 
(question number from audit report)]],INDIRECT("'"&amp;CAP[[#This Row],[Category]]&amp;"'!A9:A500"),0))=0,"-",INDEX(INDIRECT("'"&amp;CAP[[#This Row],[Category]]&amp;"'!G9:G500"),MATCH(CAP[[#This Row],[Finding number 
(question number from audit report)]],INDIRECT("'"&amp;CAP[[#This Row],[Category]]&amp;"'!A9:A500"),0)))</f>
        <v>-</v>
      </c>
      <c r="E89" s="18"/>
      <c r="F89" s="17"/>
      <c r="G89" s="17"/>
      <c r="H89" s="178"/>
      <c r="I89" s="30"/>
      <c r="J89" s="177"/>
      <c r="K89" s="32" t="s">
        <v>67</v>
      </c>
      <c r="L89" s="32" t="s">
        <v>400</v>
      </c>
      <c r="M89" s="172" t="str">
        <f ca="1">IF(OR(CAP[[#This Row],[Finding Type]]="Critical finding",CAP[[#This Row],[Finding Type]]="Other finding",CAP[[#This Row],[Finding Type]]="Minor finding",CAP[[#This Row],[Finding Type]]="Non-finding remark",CAP[[#This Row],[Finding Type]]="Major finding"),"Show all findings",IF(CAP[[#This Row],[Finding Type]]="Incomplete","Show incomplete","Show questions with no findings"))</f>
        <v>Show incomplete</v>
      </c>
      <c r="N89" s="42"/>
      <c r="O89" s="72"/>
      <c r="P89" s="72"/>
      <c r="Q89" s="72"/>
      <c r="R89" s="72"/>
      <c r="S89" s="72"/>
      <c r="T89" s="72"/>
      <c r="U89" s="72"/>
      <c r="V89" s="72"/>
      <c r="W89" s="72"/>
      <c r="X89" s="72"/>
      <c r="Y89" s="72"/>
    </row>
    <row r="90" spans="1:25" s="29" customFormat="1" ht="28.5" customHeight="1" x14ac:dyDescent="0.2">
      <c r="A90" s="182">
        <v>51</v>
      </c>
      <c r="B90" s="182" t="str">
        <f>IF(CAP[[#This Row],[Category]]="Company Specific Questions",CAP[[#This Row],[Category]],CAP[[#This Row],[Category]]&amp;": "&amp;CAP[[#This Row],[Sub-category]])</f>
        <v>Health &amp; Safety: Worker Protection</v>
      </c>
      <c r="C90" s="180" t="str">
        <f ca="1">IF(INDEX(INDIRECT("'"&amp;CAP[[#This Row],[Category]]&amp;"'!F9:F500"),MATCH(CAP[[#This Row],[Finding number 
(question number from audit report)]],INDIRECT("'"&amp;CAP[[#This Row],[Category]]&amp;"'!A9:A500"),0))=0,"Incomplete",INDEX(INDIRECT("'"&amp;CAP[[#This Row],[Category]]&amp;"'!F9:F500"),MATCH(CAP[[#This Row],[Finding number 
(question number from audit report)]],INDIRECT("'"&amp;CAP[[#This Row],[Category]]&amp;"'!A9:A500"),0)))</f>
        <v>Incomplete</v>
      </c>
      <c r="D90" s="37" t="str">
        <f ca="1">IF(INDEX(INDIRECT("'"&amp;CAP[[#This Row],[Category]]&amp;"'!G9:G500"),MATCH(CAP[[#This Row],[Finding number 
(question number from audit report)]],INDIRECT("'"&amp;CAP[[#This Row],[Category]]&amp;"'!A9:A500"),0))=0,"-",INDEX(INDIRECT("'"&amp;CAP[[#This Row],[Category]]&amp;"'!G9:G500"),MATCH(CAP[[#This Row],[Finding number 
(question number from audit report)]],INDIRECT("'"&amp;CAP[[#This Row],[Category]]&amp;"'!A9:A500"),0)))</f>
        <v>-</v>
      </c>
      <c r="E90" s="18"/>
      <c r="F90" s="17"/>
      <c r="G90" s="17"/>
      <c r="H90" s="178"/>
      <c r="I90" s="30"/>
      <c r="J90" s="177"/>
      <c r="K90" s="32" t="s">
        <v>67</v>
      </c>
      <c r="L90" s="32" t="s">
        <v>400</v>
      </c>
      <c r="M90" s="172" t="str">
        <f ca="1">IF(OR(CAP[[#This Row],[Finding Type]]="Critical finding",CAP[[#This Row],[Finding Type]]="Other finding",CAP[[#This Row],[Finding Type]]="Minor finding",CAP[[#This Row],[Finding Type]]="Non-finding remark",CAP[[#This Row],[Finding Type]]="Major finding"),"Show all findings",IF(CAP[[#This Row],[Finding Type]]="Incomplete","Show incomplete","Show questions with no findings"))</f>
        <v>Show incomplete</v>
      </c>
      <c r="N90" s="42"/>
      <c r="O90" s="72"/>
      <c r="P90" s="72"/>
      <c r="Q90" s="72"/>
      <c r="R90" s="72"/>
      <c r="S90" s="72"/>
      <c r="T90" s="72"/>
      <c r="U90" s="72"/>
      <c r="V90" s="72"/>
      <c r="W90" s="72"/>
      <c r="X90" s="72"/>
      <c r="Y90" s="72"/>
    </row>
    <row r="91" spans="1:25" s="29" customFormat="1" ht="28.5" customHeight="1" x14ac:dyDescent="0.2">
      <c r="A91" s="182">
        <v>52</v>
      </c>
      <c r="B91" s="182" t="str">
        <f>IF(CAP[[#This Row],[Category]]="Company Specific Questions",CAP[[#This Row],[Category]],CAP[[#This Row],[Category]]&amp;": "&amp;CAP[[#This Row],[Sub-category]])</f>
        <v>Health &amp; Safety: Worker Protection</v>
      </c>
      <c r="C91" s="180" t="str">
        <f ca="1">IF(INDEX(INDIRECT("'"&amp;CAP[[#This Row],[Category]]&amp;"'!F9:F500"),MATCH(CAP[[#This Row],[Finding number 
(question number from audit report)]],INDIRECT("'"&amp;CAP[[#This Row],[Category]]&amp;"'!A9:A500"),0))=0,"Incomplete",INDEX(INDIRECT("'"&amp;CAP[[#This Row],[Category]]&amp;"'!F9:F500"),MATCH(CAP[[#This Row],[Finding number 
(question number from audit report)]],INDIRECT("'"&amp;CAP[[#This Row],[Category]]&amp;"'!A9:A500"),0)))</f>
        <v>Incomplete</v>
      </c>
      <c r="D91" s="37" t="str">
        <f ca="1">IF(INDEX(INDIRECT("'"&amp;CAP[[#This Row],[Category]]&amp;"'!G9:G500"),MATCH(CAP[[#This Row],[Finding number 
(question number from audit report)]],INDIRECT("'"&amp;CAP[[#This Row],[Category]]&amp;"'!A9:A500"),0))=0,"-",INDEX(INDIRECT("'"&amp;CAP[[#This Row],[Category]]&amp;"'!G9:G500"),MATCH(CAP[[#This Row],[Finding number 
(question number from audit report)]],INDIRECT("'"&amp;CAP[[#This Row],[Category]]&amp;"'!A9:A500"),0)))</f>
        <v>-</v>
      </c>
      <c r="E91" s="18"/>
      <c r="F91" s="17"/>
      <c r="G91" s="17"/>
      <c r="H91" s="178"/>
      <c r="I91" s="30"/>
      <c r="J91" s="177"/>
      <c r="K91" s="32" t="s">
        <v>67</v>
      </c>
      <c r="L91" s="32" t="s">
        <v>400</v>
      </c>
      <c r="M91" s="172" t="str">
        <f ca="1">IF(OR(CAP[[#This Row],[Finding Type]]="Critical finding",CAP[[#This Row],[Finding Type]]="Other finding",CAP[[#This Row],[Finding Type]]="Minor finding",CAP[[#This Row],[Finding Type]]="Non-finding remark",CAP[[#This Row],[Finding Type]]="Major finding"),"Show all findings",IF(CAP[[#This Row],[Finding Type]]="Incomplete","Show incomplete","Show questions with no findings"))</f>
        <v>Show incomplete</v>
      </c>
      <c r="N91" s="42"/>
      <c r="O91" s="72"/>
      <c r="P91" s="72"/>
      <c r="Q91" s="72"/>
      <c r="R91" s="72"/>
      <c r="S91" s="72"/>
      <c r="T91" s="72"/>
      <c r="U91" s="72"/>
      <c r="V91" s="72"/>
      <c r="W91" s="72"/>
      <c r="X91" s="72"/>
      <c r="Y91" s="72"/>
    </row>
    <row r="92" spans="1:25" s="29" customFormat="1" ht="28.5" customHeight="1" x14ac:dyDescent="0.2">
      <c r="A92" s="182">
        <v>53</v>
      </c>
      <c r="B92" s="182" t="str">
        <f>IF(CAP[[#This Row],[Category]]="Company Specific Questions",CAP[[#This Row],[Category]],CAP[[#This Row],[Category]]&amp;": "&amp;CAP[[#This Row],[Sub-category]])</f>
        <v>Health &amp; Safety: Worker Protection</v>
      </c>
      <c r="C92" s="180" t="str">
        <f ca="1">IF(INDEX(INDIRECT("'"&amp;CAP[[#This Row],[Category]]&amp;"'!F9:F500"),MATCH(CAP[[#This Row],[Finding number 
(question number from audit report)]],INDIRECT("'"&amp;CAP[[#This Row],[Category]]&amp;"'!A9:A500"),0))=0,"Incomplete",INDEX(INDIRECT("'"&amp;CAP[[#This Row],[Category]]&amp;"'!F9:F500"),MATCH(CAP[[#This Row],[Finding number 
(question number from audit report)]],INDIRECT("'"&amp;CAP[[#This Row],[Category]]&amp;"'!A9:A500"),0)))</f>
        <v>Incomplete</v>
      </c>
      <c r="D92" s="37" t="str">
        <f ca="1">IF(INDEX(INDIRECT("'"&amp;CAP[[#This Row],[Category]]&amp;"'!G9:G500"),MATCH(CAP[[#This Row],[Finding number 
(question number from audit report)]],INDIRECT("'"&amp;CAP[[#This Row],[Category]]&amp;"'!A9:A500"),0))=0,"-",INDEX(INDIRECT("'"&amp;CAP[[#This Row],[Category]]&amp;"'!G9:G500"),MATCH(CAP[[#This Row],[Finding number 
(question number from audit report)]],INDIRECT("'"&amp;CAP[[#This Row],[Category]]&amp;"'!A9:A500"),0)))</f>
        <v>-</v>
      </c>
      <c r="E92" s="18"/>
      <c r="F92" s="17"/>
      <c r="G92" s="17"/>
      <c r="H92" s="178"/>
      <c r="I92" s="30"/>
      <c r="J92" s="177"/>
      <c r="K92" s="32" t="s">
        <v>67</v>
      </c>
      <c r="L92" s="32" t="s">
        <v>400</v>
      </c>
      <c r="M92" s="172" t="str">
        <f ca="1">IF(OR(CAP[[#This Row],[Finding Type]]="Critical finding",CAP[[#This Row],[Finding Type]]="Other finding",CAP[[#This Row],[Finding Type]]="Minor finding",CAP[[#This Row],[Finding Type]]="Non-finding remark",CAP[[#This Row],[Finding Type]]="Major finding"),"Show all findings",IF(CAP[[#This Row],[Finding Type]]="Incomplete","Show incomplete","Show questions with no findings"))</f>
        <v>Show incomplete</v>
      </c>
      <c r="N92" s="42"/>
      <c r="O92" s="72"/>
      <c r="P92" s="72"/>
      <c r="Q92" s="72"/>
      <c r="R92" s="72"/>
      <c r="S92" s="72"/>
      <c r="T92" s="72"/>
      <c r="U92" s="72"/>
      <c r="V92" s="72"/>
      <c r="W92" s="72"/>
      <c r="X92" s="72"/>
      <c r="Y92" s="72"/>
    </row>
    <row r="93" spans="1:25" s="29" customFormat="1" ht="28.5" customHeight="1" x14ac:dyDescent="0.2">
      <c r="A93" s="182">
        <v>54</v>
      </c>
      <c r="B93" s="182" t="str">
        <f>IF(CAP[[#This Row],[Category]]="Company Specific Questions",CAP[[#This Row],[Category]],CAP[[#This Row],[Category]]&amp;": "&amp;CAP[[#This Row],[Sub-category]])</f>
        <v>Health &amp; Safety: Worker Protection</v>
      </c>
      <c r="C93" s="180" t="str">
        <f ca="1">IF(INDEX(INDIRECT("'"&amp;CAP[[#This Row],[Category]]&amp;"'!F9:F500"),MATCH(CAP[[#This Row],[Finding number 
(question number from audit report)]],INDIRECT("'"&amp;CAP[[#This Row],[Category]]&amp;"'!A9:A500"),0))=0,"Incomplete",INDEX(INDIRECT("'"&amp;CAP[[#This Row],[Category]]&amp;"'!F9:F500"),MATCH(CAP[[#This Row],[Finding number 
(question number from audit report)]],INDIRECT("'"&amp;CAP[[#This Row],[Category]]&amp;"'!A9:A500"),0)))</f>
        <v>Incomplete</v>
      </c>
      <c r="D93" s="37" t="str">
        <f ca="1">IF(INDEX(INDIRECT("'"&amp;CAP[[#This Row],[Category]]&amp;"'!G9:G500"),MATCH(CAP[[#This Row],[Finding number 
(question number from audit report)]],INDIRECT("'"&amp;CAP[[#This Row],[Category]]&amp;"'!A9:A500"),0))=0,"-",INDEX(INDIRECT("'"&amp;CAP[[#This Row],[Category]]&amp;"'!G9:G500"),MATCH(CAP[[#This Row],[Finding number 
(question number from audit report)]],INDIRECT("'"&amp;CAP[[#This Row],[Category]]&amp;"'!A9:A500"),0)))</f>
        <v>-</v>
      </c>
      <c r="E93" s="18"/>
      <c r="F93" s="17"/>
      <c r="G93" s="17"/>
      <c r="H93" s="178"/>
      <c r="I93" s="30"/>
      <c r="J93" s="177"/>
      <c r="K93" s="32" t="s">
        <v>67</v>
      </c>
      <c r="L93" s="32" t="s">
        <v>400</v>
      </c>
      <c r="M93" s="172" t="str">
        <f ca="1">IF(OR(CAP[[#This Row],[Finding Type]]="Critical finding",CAP[[#This Row],[Finding Type]]="Other finding",CAP[[#This Row],[Finding Type]]="Minor finding",CAP[[#This Row],[Finding Type]]="Non-finding remark",CAP[[#This Row],[Finding Type]]="Major finding"),"Show all findings",IF(CAP[[#This Row],[Finding Type]]="Incomplete","Show incomplete","Show questions with no findings"))</f>
        <v>Show incomplete</v>
      </c>
      <c r="N93" s="42"/>
      <c r="O93" s="72"/>
      <c r="P93" s="72"/>
      <c r="Q93" s="72"/>
      <c r="R93" s="72"/>
      <c r="S93" s="72"/>
      <c r="T93" s="72"/>
      <c r="U93" s="72"/>
      <c r="V93" s="72"/>
      <c r="W93" s="72"/>
      <c r="X93" s="72"/>
      <c r="Y93" s="72"/>
    </row>
    <row r="94" spans="1:25" s="29" customFormat="1" ht="28.5" customHeight="1" x14ac:dyDescent="0.2">
      <c r="A94" s="182">
        <v>55</v>
      </c>
      <c r="B94" s="189" t="str">
        <f>IF(CAP[[#This Row],[Category]]="Company Specific Questions",CAP[[#This Row],[Category]],CAP[[#This Row],[Category]]&amp;": "&amp;CAP[[#This Row],[Sub-category]])</f>
        <v>Health &amp; Safety: Worker Protection</v>
      </c>
      <c r="C94" s="180" t="str">
        <f ca="1">IF(INDEX(INDIRECT("'"&amp;CAP[[#This Row],[Category]]&amp;"'!F9:F500"),MATCH(CAP[[#This Row],[Finding number 
(question number from audit report)]],INDIRECT("'"&amp;CAP[[#This Row],[Category]]&amp;"'!A9:A500"),0))=0,"Incomplete",INDEX(INDIRECT("'"&amp;CAP[[#This Row],[Category]]&amp;"'!F9:F500"),MATCH(CAP[[#This Row],[Finding number 
(question number from audit report)]],INDIRECT("'"&amp;CAP[[#This Row],[Category]]&amp;"'!A9:A500"),0)))</f>
        <v>Incomplete</v>
      </c>
      <c r="D94" s="37" t="str">
        <f ca="1">IF(INDEX(INDIRECT("'"&amp;CAP[[#This Row],[Category]]&amp;"'!G9:G500"),MATCH(CAP[[#This Row],[Finding number 
(question number from audit report)]],INDIRECT("'"&amp;CAP[[#This Row],[Category]]&amp;"'!A9:A500"),0))=0,"-",INDEX(INDIRECT("'"&amp;CAP[[#This Row],[Category]]&amp;"'!G9:G500"),MATCH(CAP[[#This Row],[Finding number 
(question number from audit report)]],INDIRECT("'"&amp;CAP[[#This Row],[Category]]&amp;"'!A9:A500"),0)))</f>
        <v>-</v>
      </c>
      <c r="E94" s="18"/>
      <c r="F94" s="17"/>
      <c r="G94" s="17"/>
      <c r="H94" s="178"/>
      <c r="I94" s="30"/>
      <c r="J94" s="177"/>
      <c r="K94" s="32" t="s">
        <v>67</v>
      </c>
      <c r="L94" s="32" t="s">
        <v>400</v>
      </c>
      <c r="M94" s="172" t="str">
        <f ca="1">IF(OR(CAP[[#This Row],[Finding Type]]="Critical finding",CAP[[#This Row],[Finding Type]]="Other finding",CAP[[#This Row],[Finding Type]]="Minor finding",CAP[[#This Row],[Finding Type]]="Non-finding remark",CAP[[#This Row],[Finding Type]]="Major finding"),"Show all findings",IF(CAP[[#This Row],[Finding Type]]="Incomplete","Show incomplete","Show questions with no findings"))</f>
        <v>Show incomplete</v>
      </c>
      <c r="N94" s="42"/>
      <c r="O94" s="72"/>
      <c r="P94" s="72"/>
      <c r="Q94" s="72"/>
      <c r="R94" s="72"/>
      <c r="S94" s="72"/>
      <c r="T94" s="72"/>
      <c r="U94" s="72"/>
      <c r="V94" s="72"/>
      <c r="W94" s="72"/>
      <c r="X94" s="72"/>
      <c r="Y94" s="72"/>
    </row>
    <row r="95" spans="1:25" s="29" customFormat="1" ht="28.5" customHeight="1" x14ac:dyDescent="0.2">
      <c r="A95" s="182">
        <v>56</v>
      </c>
      <c r="B95" s="182" t="str">
        <f>IF(CAP[[#This Row],[Category]]="Company Specific Questions",CAP[[#This Row],[Category]],CAP[[#This Row],[Category]]&amp;": "&amp;CAP[[#This Row],[Sub-category]])</f>
        <v>Health &amp; Safety: Worker Protection</v>
      </c>
      <c r="C95" s="180" t="str">
        <f ca="1">IF(INDEX(INDIRECT("'"&amp;CAP[[#This Row],[Category]]&amp;"'!F9:F500"),MATCH(CAP[[#This Row],[Finding number 
(question number from audit report)]],INDIRECT("'"&amp;CAP[[#This Row],[Category]]&amp;"'!A9:A500"),0))=0,"Incomplete",INDEX(INDIRECT("'"&amp;CAP[[#This Row],[Category]]&amp;"'!F9:F500"),MATCH(CAP[[#This Row],[Finding number 
(question number from audit report)]],INDIRECT("'"&amp;CAP[[#This Row],[Category]]&amp;"'!A9:A500"),0)))</f>
        <v>Incomplete</v>
      </c>
      <c r="D95" s="37" t="str">
        <f ca="1">IF(INDEX(INDIRECT("'"&amp;CAP[[#This Row],[Category]]&amp;"'!G9:G500"),MATCH(CAP[[#This Row],[Finding number 
(question number from audit report)]],INDIRECT("'"&amp;CAP[[#This Row],[Category]]&amp;"'!A9:A500"),0))=0,"-",INDEX(INDIRECT("'"&amp;CAP[[#This Row],[Category]]&amp;"'!G9:G500"),MATCH(CAP[[#This Row],[Finding number 
(question number from audit report)]],INDIRECT("'"&amp;CAP[[#This Row],[Category]]&amp;"'!A9:A500"),0)))</f>
        <v>-</v>
      </c>
      <c r="E95" s="18"/>
      <c r="F95" s="17"/>
      <c r="G95" s="17"/>
      <c r="H95" s="178"/>
      <c r="I95" s="30"/>
      <c r="J95" s="177"/>
      <c r="K95" s="32" t="s">
        <v>67</v>
      </c>
      <c r="L95" s="32" t="s">
        <v>400</v>
      </c>
      <c r="M95" s="172" t="str">
        <f ca="1">IF(OR(CAP[[#This Row],[Finding Type]]="Critical finding",CAP[[#This Row],[Finding Type]]="Other finding",CAP[[#This Row],[Finding Type]]="Minor finding",CAP[[#This Row],[Finding Type]]="Non-finding remark",CAP[[#This Row],[Finding Type]]="Major finding"),"Show all findings",IF(CAP[[#This Row],[Finding Type]]="Incomplete","Show incomplete","Show questions with no findings"))</f>
        <v>Show incomplete</v>
      </c>
      <c r="N95" s="42"/>
      <c r="O95" s="72"/>
      <c r="P95" s="72"/>
      <c r="Q95" s="72"/>
      <c r="R95" s="72"/>
      <c r="S95" s="72"/>
      <c r="T95" s="72"/>
      <c r="U95" s="72"/>
      <c r="V95" s="72"/>
      <c r="W95" s="72"/>
      <c r="X95" s="72"/>
      <c r="Y95" s="72"/>
    </row>
    <row r="96" spans="1:25" s="29" customFormat="1" ht="28.5" customHeight="1" x14ac:dyDescent="0.2">
      <c r="A96" s="182">
        <v>57</v>
      </c>
      <c r="B96" s="182" t="str">
        <f>IF(CAP[[#This Row],[Category]]="Company Specific Questions",CAP[[#This Row],[Category]],CAP[[#This Row],[Category]]&amp;": "&amp;CAP[[#This Row],[Sub-category]])</f>
        <v>Health &amp; Safety: Worker Protection</v>
      </c>
      <c r="C96" s="180" t="str">
        <f ca="1">IF(INDEX(INDIRECT("'"&amp;CAP[[#This Row],[Category]]&amp;"'!F9:F500"),MATCH(CAP[[#This Row],[Finding number 
(question number from audit report)]],INDIRECT("'"&amp;CAP[[#This Row],[Category]]&amp;"'!A9:A500"),0))=0,"Incomplete",INDEX(INDIRECT("'"&amp;CAP[[#This Row],[Category]]&amp;"'!F9:F500"),MATCH(CAP[[#This Row],[Finding number 
(question number from audit report)]],INDIRECT("'"&amp;CAP[[#This Row],[Category]]&amp;"'!A9:A500"),0)))</f>
        <v>Incomplete</v>
      </c>
      <c r="D96" s="37" t="str">
        <f ca="1">IF(INDEX(INDIRECT("'"&amp;CAP[[#This Row],[Category]]&amp;"'!G9:G500"),MATCH(CAP[[#This Row],[Finding number 
(question number from audit report)]],INDIRECT("'"&amp;CAP[[#This Row],[Category]]&amp;"'!A9:A500"),0))=0,"-",INDEX(INDIRECT("'"&amp;CAP[[#This Row],[Category]]&amp;"'!G9:G500"),MATCH(CAP[[#This Row],[Finding number 
(question number from audit report)]],INDIRECT("'"&amp;CAP[[#This Row],[Category]]&amp;"'!A9:A500"),0)))</f>
        <v>-</v>
      </c>
      <c r="E96" s="18"/>
      <c r="F96" s="17"/>
      <c r="G96" s="17"/>
      <c r="H96" s="178"/>
      <c r="I96" s="30"/>
      <c r="J96" s="177"/>
      <c r="K96" s="32" t="s">
        <v>67</v>
      </c>
      <c r="L96" s="32" t="s">
        <v>400</v>
      </c>
      <c r="M96" s="172" t="str">
        <f ca="1">IF(OR(CAP[[#This Row],[Finding Type]]="Critical finding",CAP[[#This Row],[Finding Type]]="Other finding",CAP[[#This Row],[Finding Type]]="Minor finding",CAP[[#This Row],[Finding Type]]="Non-finding remark",CAP[[#This Row],[Finding Type]]="Major finding"),"Show all findings",IF(CAP[[#This Row],[Finding Type]]="Incomplete","Show incomplete","Show questions with no findings"))</f>
        <v>Show incomplete</v>
      </c>
      <c r="N96" s="42"/>
      <c r="O96" s="72"/>
      <c r="P96" s="72"/>
      <c r="Q96" s="72"/>
      <c r="R96" s="72"/>
      <c r="S96" s="72"/>
      <c r="T96" s="72"/>
      <c r="U96" s="72"/>
      <c r="V96" s="72"/>
      <c r="W96" s="72"/>
      <c r="X96" s="72"/>
      <c r="Y96" s="72"/>
    </row>
    <row r="97" spans="1:25" s="29" customFormat="1" ht="42" customHeight="1" x14ac:dyDescent="0.2">
      <c r="A97" s="182">
        <v>58</v>
      </c>
      <c r="B97" s="182" t="str">
        <f>IF(CAP[[#This Row],[Category]]="Company Specific Questions",CAP[[#This Row],[Category]],CAP[[#This Row],[Category]]&amp;": "&amp;CAP[[#This Row],[Sub-category]])</f>
        <v>Health &amp; Safety: Occupational Health &amp; Industrial Hygiene</v>
      </c>
      <c r="C97" s="180" t="str">
        <f ca="1">IF(INDEX(INDIRECT("'"&amp;CAP[[#This Row],[Category]]&amp;"'!F9:F500"),MATCH(CAP[[#This Row],[Finding number 
(question number from audit report)]],INDIRECT("'"&amp;CAP[[#This Row],[Category]]&amp;"'!A9:A500"),0))=0,"Incomplete",INDEX(INDIRECT("'"&amp;CAP[[#This Row],[Category]]&amp;"'!F9:F500"),MATCH(CAP[[#This Row],[Finding number 
(question number from audit report)]],INDIRECT("'"&amp;CAP[[#This Row],[Category]]&amp;"'!A9:A500"),0)))</f>
        <v>Incomplete</v>
      </c>
      <c r="D97" s="37" t="str">
        <f ca="1">IF(INDEX(INDIRECT("'"&amp;CAP[[#This Row],[Category]]&amp;"'!G9:G500"),MATCH(CAP[[#This Row],[Finding number 
(question number from audit report)]],INDIRECT("'"&amp;CAP[[#This Row],[Category]]&amp;"'!A9:A500"),0))=0,"-",INDEX(INDIRECT("'"&amp;CAP[[#This Row],[Category]]&amp;"'!G9:G500"),MATCH(CAP[[#This Row],[Finding number 
(question number from audit report)]],INDIRECT("'"&amp;CAP[[#This Row],[Category]]&amp;"'!A9:A500"),0)))</f>
        <v>-</v>
      </c>
      <c r="E97" s="18"/>
      <c r="F97" s="17"/>
      <c r="G97" s="17"/>
      <c r="H97" s="178"/>
      <c r="I97" s="30"/>
      <c r="J97" s="177"/>
      <c r="K97" s="32" t="s">
        <v>67</v>
      </c>
      <c r="L97" s="32" t="s">
        <v>502</v>
      </c>
      <c r="M97" s="172" t="str">
        <f ca="1">IF(OR(CAP[[#This Row],[Finding Type]]="Critical finding",CAP[[#This Row],[Finding Type]]="Other finding",CAP[[#This Row],[Finding Type]]="Minor finding",CAP[[#This Row],[Finding Type]]="Non-finding remark",CAP[[#This Row],[Finding Type]]="Major finding"),"Show all findings",IF(CAP[[#This Row],[Finding Type]]="Incomplete","Show incomplete","Show questions with no findings"))</f>
        <v>Show incomplete</v>
      </c>
      <c r="N97" s="42"/>
      <c r="O97" s="72"/>
      <c r="P97" s="72"/>
      <c r="Q97" s="72"/>
      <c r="R97" s="72"/>
      <c r="S97" s="72"/>
      <c r="T97" s="72"/>
      <c r="U97" s="72"/>
      <c r="V97" s="72"/>
      <c r="W97" s="72"/>
      <c r="X97" s="72"/>
      <c r="Y97" s="72"/>
    </row>
    <row r="98" spans="1:25" s="29" customFormat="1" ht="42" customHeight="1" x14ac:dyDescent="0.2">
      <c r="A98" s="182">
        <v>59</v>
      </c>
      <c r="B98" s="182" t="str">
        <f>IF(CAP[[#This Row],[Category]]="Company Specific Questions",CAP[[#This Row],[Category]],CAP[[#This Row],[Category]]&amp;": "&amp;CAP[[#This Row],[Sub-category]])</f>
        <v>Health &amp; Safety: Occupational Health &amp; Industrial Hygiene</v>
      </c>
      <c r="C98" s="180" t="str">
        <f ca="1">IF(INDEX(INDIRECT("'"&amp;CAP[[#This Row],[Category]]&amp;"'!F9:F500"),MATCH(CAP[[#This Row],[Finding number 
(question number from audit report)]],INDIRECT("'"&amp;CAP[[#This Row],[Category]]&amp;"'!A9:A500"),0))=0,"Incomplete",INDEX(INDIRECT("'"&amp;CAP[[#This Row],[Category]]&amp;"'!F9:F500"),MATCH(CAP[[#This Row],[Finding number 
(question number from audit report)]],INDIRECT("'"&amp;CAP[[#This Row],[Category]]&amp;"'!A9:A500"),0)))</f>
        <v>Incomplete</v>
      </c>
      <c r="D98" s="37" t="str">
        <f ca="1">IF(INDEX(INDIRECT("'"&amp;CAP[[#This Row],[Category]]&amp;"'!G9:G500"),MATCH(CAP[[#This Row],[Finding number 
(question number from audit report)]],INDIRECT("'"&amp;CAP[[#This Row],[Category]]&amp;"'!A9:A500"),0))=0,"-",INDEX(INDIRECT("'"&amp;CAP[[#This Row],[Category]]&amp;"'!G9:G500"),MATCH(CAP[[#This Row],[Finding number 
(question number from audit report)]],INDIRECT("'"&amp;CAP[[#This Row],[Category]]&amp;"'!A9:A500"),0)))</f>
        <v>-</v>
      </c>
      <c r="E98" s="18"/>
      <c r="F98" s="17"/>
      <c r="G98" s="17"/>
      <c r="H98" s="178"/>
      <c r="I98" s="30"/>
      <c r="J98" s="177"/>
      <c r="K98" s="32" t="s">
        <v>67</v>
      </c>
      <c r="L98" s="32" t="s">
        <v>502</v>
      </c>
      <c r="M98" s="172" t="str">
        <f ca="1">IF(OR(CAP[[#This Row],[Finding Type]]="Critical finding",CAP[[#This Row],[Finding Type]]="Other finding",CAP[[#This Row],[Finding Type]]="Minor finding",CAP[[#This Row],[Finding Type]]="Non-finding remark",CAP[[#This Row],[Finding Type]]="Major finding"),"Show all findings",IF(CAP[[#This Row],[Finding Type]]="Incomplete","Show incomplete","Show questions with no findings"))</f>
        <v>Show incomplete</v>
      </c>
      <c r="N98" s="42"/>
      <c r="O98" s="72"/>
      <c r="P98" s="72"/>
      <c r="Q98" s="72"/>
      <c r="R98" s="72"/>
      <c r="S98" s="72"/>
      <c r="T98" s="72"/>
      <c r="U98" s="72"/>
      <c r="V98" s="72"/>
      <c r="W98" s="72"/>
      <c r="X98" s="72"/>
      <c r="Y98" s="72"/>
    </row>
    <row r="99" spans="1:25" s="29" customFormat="1" ht="42" customHeight="1" x14ac:dyDescent="0.2">
      <c r="A99" s="182">
        <v>60</v>
      </c>
      <c r="B99" s="182" t="str">
        <f>IF(CAP[[#This Row],[Category]]="Company Specific Questions",CAP[[#This Row],[Category]],CAP[[#This Row],[Category]]&amp;": "&amp;CAP[[#This Row],[Sub-category]])</f>
        <v>Health &amp; Safety: Occupational Health &amp; Industrial Hygiene</v>
      </c>
      <c r="C99" s="180" t="str">
        <f ca="1">IF(INDEX(INDIRECT("'"&amp;CAP[[#This Row],[Category]]&amp;"'!F9:F500"),MATCH(CAP[[#This Row],[Finding number 
(question number from audit report)]],INDIRECT("'"&amp;CAP[[#This Row],[Category]]&amp;"'!A9:A500"),0))=0,"Incomplete",INDEX(INDIRECT("'"&amp;CAP[[#This Row],[Category]]&amp;"'!F9:F500"),MATCH(CAP[[#This Row],[Finding number 
(question number from audit report)]],INDIRECT("'"&amp;CAP[[#This Row],[Category]]&amp;"'!A9:A500"),0)))</f>
        <v>Incomplete</v>
      </c>
      <c r="D99" s="37" t="str">
        <f ca="1">IF(INDEX(INDIRECT("'"&amp;CAP[[#This Row],[Category]]&amp;"'!G9:G500"),MATCH(CAP[[#This Row],[Finding number 
(question number from audit report)]],INDIRECT("'"&amp;CAP[[#This Row],[Category]]&amp;"'!A9:A500"),0))=0,"-",INDEX(INDIRECT("'"&amp;CAP[[#This Row],[Category]]&amp;"'!G9:G500"),MATCH(CAP[[#This Row],[Finding number 
(question number from audit report)]],INDIRECT("'"&amp;CAP[[#This Row],[Category]]&amp;"'!A9:A500"),0)))</f>
        <v>-</v>
      </c>
      <c r="E99" s="18"/>
      <c r="F99" s="17"/>
      <c r="G99" s="17"/>
      <c r="H99" s="178"/>
      <c r="I99" s="30"/>
      <c r="J99" s="177"/>
      <c r="K99" s="32" t="s">
        <v>67</v>
      </c>
      <c r="L99" s="32" t="s">
        <v>502</v>
      </c>
      <c r="M99" s="172" t="str">
        <f ca="1">IF(OR(CAP[[#This Row],[Finding Type]]="Critical finding",CAP[[#This Row],[Finding Type]]="Other finding",CAP[[#This Row],[Finding Type]]="Minor finding",CAP[[#This Row],[Finding Type]]="Non-finding remark",CAP[[#This Row],[Finding Type]]="Major finding"),"Show all findings",IF(CAP[[#This Row],[Finding Type]]="Incomplete","Show incomplete","Show questions with no findings"))</f>
        <v>Show incomplete</v>
      </c>
      <c r="N99" s="42"/>
      <c r="O99" s="72"/>
      <c r="P99" s="72"/>
      <c r="Q99" s="72"/>
      <c r="R99" s="72"/>
      <c r="S99" s="72"/>
      <c r="T99" s="72"/>
      <c r="U99" s="72"/>
      <c r="V99" s="72"/>
      <c r="W99" s="72"/>
      <c r="X99" s="72"/>
      <c r="Y99" s="72"/>
    </row>
    <row r="100" spans="1:25" s="29" customFormat="1" ht="28.5" customHeight="1" x14ac:dyDescent="0.2">
      <c r="A100" s="182" t="s">
        <v>460</v>
      </c>
      <c r="B100" s="182" t="str">
        <f>IF(CAP[[#This Row],[Category]]="Company Specific Questions",CAP[[#This Row],[Category]],CAP[[#This Row],[Category]]&amp;": "&amp;CAP[[#This Row],[Sub-category]])</f>
        <v>Health &amp; Safety: Additional Finding</v>
      </c>
      <c r="C100" s="180" t="str">
        <f ca="1">IF(INDEX(INDIRECT("'"&amp;CAP[[#This Row],[Category]]&amp;"'!F9:F500"),MATCH(CAP[[#This Row],[Finding number 
(question number from audit report)]],INDIRECT("'"&amp;CAP[[#This Row],[Category]]&amp;"'!A9:A500"),0))=0,"Incomplete",INDEX(INDIRECT("'"&amp;CAP[[#This Row],[Category]]&amp;"'!F9:F500"),MATCH(CAP[[#This Row],[Finding number 
(question number from audit report)]],INDIRECT("'"&amp;CAP[[#This Row],[Category]]&amp;"'!A9:A500"),0)))</f>
        <v>Incomplete</v>
      </c>
      <c r="D100" s="37" t="str">
        <f ca="1">IF(INDEX(INDIRECT("'"&amp;CAP[[#This Row],[Category]]&amp;"'!G9:G500"),MATCH(CAP[[#This Row],[Finding number 
(question number from audit report)]],INDIRECT("'"&amp;CAP[[#This Row],[Category]]&amp;"'!A9:A500"),0))=0,"-",INDEX(INDIRECT("'"&amp;CAP[[#This Row],[Category]]&amp;"'!G9:G500"),MATCH(CAP[[#This Row],[Finding number 
(question number from audit report)]],INDIRECT("'"&amp;CAP[[#This Row],[Category]]&amp;"'!A9:A500"),0)))</f>
        <v>-</v>
      </c>
      <c r="E100" s="18"/>
      <c r="F100" s="17"/>
      <c r="G100" s="17"/>
      <c r="H100" s="178"/>
      <c r="I100" s="30"/>
      <c r="J100" s="177"/>
      <c r="K100" s="32" t="s">
        <v>67</v>
      </c>
      <c r="L100" s="32" t="s">
        <v>500</v>
      </c>
      <c r="M100" s="172" t="str">
        <f ca="1">IF(OR(CAP[[#This Row],[Finding Type]]="Critical finding",CAP[[#This Row],[Finding Type]]="Other finding",CAP[[#This Row],[Finding Type]]="Minor finding",CAP[[#This Row],[Finding Type]]="Non-finding remark",CAP[[#This Row],[Finding Type]]="Major finding"),"Show all findings",IF(CAP[[#This Row],[Finding Type]]="Incomplete","Show incomplete","Show questions with no findings"))</f>
        <v>Show incomplete</v>
      </c>
      <c r="N100" s="42"/>
      <c r="O100" s="72"/>
      <c r="P100" s="72"/>
      <c r="Q100" s="72"/>
      <c r="R100" s="72"/>
      <c r="S100" s="72"/>
      <c r="T100" s="72"/>
      <c r="U100" s="72"/>
      <c r="V100" s="72"/>
      <c r="W100" s="72"/>
      <c r="X100" s="72"/>
      <c r="Y100" s="72"/>
    </row>
    <row r="101" spans="1:25" s="29" customFormat="1" ht="28.5" customHeight="1" x14ac:dyDescent="0.2">
      <c r="A101" s="182" t="s">
        <v>461</v>
      </c>
      <c r="B101" s="182" t="str">
        <f>IF(CAP[[#This Row],[Category]]="Company Specific Questions",CAP[[#This Row],[Category]],CAP[[#This Row],[Category]]&amp;": "&amp;CAP[[#This Row],[Sub-category]])</f>
        <v>Health &amp; Safety: Additional Finding</v>
      </c>
      <c r="C101" s="180" t="str">
        <f ca="1">IF(INDEX(INDIRECT("'"&amp;CAP[[#This Row],[Category]]&amp;"'!F9:F500"),MATCH(CAP[[#This Row],[Finding number 
(question number from audit report)]],INDIRECT("'"&amp;CAP[[#This Row],[Category]]&amp;"'!A9:A500"),0))=0,"Incomplete",INDEX(INDIRECT("'"&amp;CAP[[#This Row],[Category]]&amp;"'!F9:F500"),MATCH(CAP[[#This Row],[Finding number 
(question number from audit report)]],INDIRECT("'"&amp;CAP[[#This Row],[Category]]&amp;"'!A9:A500"),0)))</f>
        <v>Incomplete</v>
      </c>
      <c r="D101" s="37" t="str">
        <f ca="1">IF(INDEX(INDIRECT("'"&amp;CAP[[#This Row],[Category]]&amp;"'!G9:G500"),MATCH(CAP[[#This Row],[Finding number 
(question number from audit report)]],INDIRECT("'"&amp;CAP[[#This Row],[Category]]&amp;"'!A9:A500"),0))=0,"-",INDEX(INDIRECT("'"&amp;CAP[[#This Row],[Category]]&amp;"'!G9:G500"),MATCH(CAP[[#This Row],[Finding number 
(question number from audit report)]],INDIRECT("'"&amp;CAP[[#This Row],[Category]]&amp;"'!A9:A500"),0)))</f>
        <v>-</v>
      </c>
      <c r="E101" s="18"/>
      <c r="F101" s="17"/>
      <c r="G101" s="17"/>
      <c r="H101" s="178"/>
      <c r="I101" s="30"/>
      <c r="J101" s="177"/>
      <c r="K101" s="32" t="s">
        <v>67</v>
      </c>
      <c r="L101" s="32" t="s">
        <v>500</v>
      </c>
      <c r="M101" s="172" t="str">
        <f ca="1">IF(OR(CAP[[#This Row],[Finding Type]]="Critical finding",CAP[[#This Row],[Finding Type]]="Other finding",CAP[[#This Row],[Finding Type]]="Minor finding",CAP[[#This Row],[Finding Type]]="Non-finding remark",CAP[[#This Row],[Finding Type]]="Major finding"),"Show all findings",IF(CAP[[#This Row],[Finding Type]]="Incomplete","Show incomplete","Show questions with no findings"))</f>
        <v>Show incomplete</v>
      </c>
      <c r="N101" s="42"/>
      <c r="O101" s="72"/>
      <c r="P101" s="72"/>
      <c r="Q101" s="72"/>
      <c r="R101" s="72"/>
      <c r="S101" s="72"/>
      <c r="T101" s="72"/>
      <c r="U101" s="72"/>
      <c r="V101" s="72"/>
      <c r="W101" s="72"/>
      <c r="X101" s="72"/>
      <c r="Y101" s="72"/>
    </row>
    <row r="102" spans="1:25" s="29" customFormat="1" ht="28.5" customHeight="1" x14ac:dyDescent="0.2">
      <c r="A102" s="182" t="s">
        <v>462</v>
      </c>
      <c r="B102" s="182" t="str">
        <f>IF(CAP[[#This Row],[Category]]="Company Specific Questions",CAP[[#This Row],[Category]],CAP[[#This Row],[Category]]&amp;": "&amp;CAP[[#This Row],[Sub-category]])</f>
        <v>Health &amp; Safety: Additional Finding</v>
      </c>
      <c r="C102" s="180" t="str">
        <f ca="1">IF(INDEX(INDIRECT("'"&amp;CAP[[#This Row],[Category]]&amp;"'!F9:F500"),MATCH(CAP[[#This Row],[Finding number 
(question number from audit report)]],INDIRECT("'"&amp;CAP[[#This Row],[Category]]&amp;"'!A9:A500"),0))=0,"Incomplete",INDEX(INDIRECT("'"&amp;CAP[[#This Row],[Category]]&amp;"'!F9:F500"),MATCH(CAP[[#This Row],[Finding number 
(question number from audit report)]],INDIRECT("'"&amp;CAP[[#This Row],[Category]]&amp;"'!A9:A500"),0)))</f>
        <v>Incomplete</v>
      </c>
      <c r="D102" s="37" t="str">
        <f ca="1">IF(INDEX(INDIRECT("'"&amp;CAP[[#This Row],[Category]]&amp;"'!G9:G500"),MATCH(CAP[[#This Row],[Finding number 
(question number from audit report)]],INDIRECT("'"&amp;CAP[[#This Row],[Category]]&amp;"'!A9:A500"),0))=0,"-",INDEX(INDIRECT("'"&amp;CAP[[#This Row],[Category]]&amp;"'!G9:G500"),MATCH(CAP[[#This Row],[Finding number 
(question number from audit report)]],INDIRECT("'"&amp;CAP[[#This Row],[Category]]&amp;"'!A9:A500"),0)))</f>
        <v>-</v>
      </c>
      <c r="E102" s="18"/>
      <c r="F102" s="17"/>
      <c r="G102" s="17"/>
      <c r="H102" s="178"/>
      <c r="I102" s="30"/>
      <c r="J102" s="177"/>
      <c r="K102" s="32" t="s">
        <v>67</v>
      </c>
      <c r="L102" s="32" t="s">
        <v>500</v>
      </c>
      <c r="M102" s="172" t="str">
        <f ca="1">IF(OR(CAP[[#This Row],[Finding Type]]="Critical finding",CAP[[#This Row],[Finding Type]]="Other finding",CAP[[#This Row],[Finding Type]]="Minor finding",CAP[[#This Row],[Finding Type]]="Non-finding remark",CAP[[#This Row],[Finding Type]]="Major finding"),"Show all findings",IF(CAP[[#This Row],[Finding Type]]="Incomplete","Show incomplete","Show questions with no findings"))</f>
        <v>Show incomplete</v>
      </c>
      <c r="N102" s="42"/>
      <c r="O102" s="72"/>
      <c r="P102" s="72"/>
      <c r="Q102" s="72"/>
      <c r="R102" s="72"/>
      <c r="S102" s="72"/>
      <c r="T102" s="72"/>
      <c r="U102" s="72"/>
      <c r="V102" s="72"/>
      <c r="W102" s="72"/>
      <c r="X102" s="72"/>
      <c r="Y102" s="72"/>
    </row>
    <row r="103" spans="1:25" s="29" customFormat="1" ht="28.5" customHeight="1" x14ac:dyDescent="0.2">
      <c r="A103" s="182" t="s">
        <v>463</v>
      </c>
      <c r="B103" s="182" t="str">
        <f>IF(CAP[[#This Row],[Category]]="Company Specific Questions",CAP[[#This Row],[Category]],CAP[[#This Row],[Category]]&amp;": "&amp;CAP[[#This Row],[Sub-category]])</f>
        <v>Health &amp; Safety: Additional Finding</v>
      </c>
      <c r="C103" s="180" t="str">
        <f ca="1">IF(INDEX(INDIRECT("'"&amp;CAP[[#This Row],[Category]]&amp;"'!F9:F500"),MATCH(CAP[[#This Row],[Finding number 
(question number from audit report)]],INDIRECT("'"&amp;CAP[[#This Row],[Category]]&amp;"'!A9:A500"),0))=0,"Incomplete",INDEX(INDIRECT("'"&amp;CAP[[#This Row],[Category]]&amp;"'!F9:F500"),MATCH(CAP[[#This Row],[Finding number 
(question number from audit report)]],INDIRECT("'"&amp;CAP[[#This Row],[Category]]&amp;"'!A9:A500"),0)))</f>
        <v>Incomplete</v>
      </c>
      <c r="D103" s="37" t="str">
        <f ca="1">IF(INDEX(INDIRECT("'"&amp;CAP[[#This Row],[Category]]&amp;"'!G9:G500"),MATCH(CAP[[#This Row],[Finding number 
(question number from audit report)]],INDIRECT("'"&amp;CAP[[#This Row],[Category]]&amp;"'!A9:A500"),0))=0,"-",INDEX(INDIRECT("'"&amp;CAP[[#This Row],[Category]]&amp;"'!G9:G500"),MATCH(CAP[[#This Row],[Finding number 
(question number from audit report)]],INDIRECT("'"&amp;CAP[[#This Row],[Category]]&amp;"'!A9:A500"),0)))</f>
        <v>-</v>
      </c>
      <c r="E103" s="18"/>
      <c r="F103" s="17"/>
      <c r="G103" s="17"/>
      <c r="H103" s="178"/>
      <c r="I103" s="30"/>
      <c r="J103" s="177"/>
      <c r="K103" s="32" t="s">
        <v>67</v>
      </c>
      <c r="L103" s="32" t="s">
        <v>500</v>
      </c>
      <c r="M103" s="172" t="str">
        <f ca="1">IF(OR(CAP[[#This Row],[Finding Type]]="Critical finding",CAP[[#This Row],[Finding Type]]="Other finding",CAP[[#This Row],[Finding Type]]="Minor finding",CAP[[#This Row],[Finding Type]]="Non-finding remark",CAP[[#This Row],[Finding Type]]="Major finding"),"Show all findings",IF(CAP[[#This Row],[Finding Type]]="Incomplete","Show incomplete","Show questions with no findings"))</f>
        <v>Show incomplete</v>
      </c>
      <c r="N103" s="42"/>
      <c r="O103" s="72"/>
      <c r="P103" s="72"/>
      <c r="Q103" s="72"/>
      <c r="R103" s="72"/>
      <c r="S103" s="72"/>
      <c r="T103" s="72"/>
      <c r="U103" s="72"/>
      <c r="V103" s="72"/>
      <c r="W103" s="72"/>
      <c r="X103" s="72"/>
      <c r="Y103" s="72"/>
    </row>
    <row r="104" spans="1:25" s="29" customFormat="1" ht="28.5" customHeight="1" x14ac:dyDescent="0.2">
      <c r="A104" s="182" t="s">
        <v>464</v>
      </c>
      <c r="B104" s="182" t="str">
        <f>IF(CAP[[#This Row],[Category]]="Company Specific Questions",CAP[[#This Row],[Category]],CAP[[#This Row],[Category]]&amp;": "&amp;CAP[[#This Row],[Sub-category]])</f>
        <v>Health &amp; Safety: Additional Finding</v>
      </c>
      <c r="C104" s="180" t="str">
        <f ca="1">IF(INDEX(INDIRECT("'"&amp;CAP[[#This Row],[Category]]&amp;"'!F9:F500"),MATCH(CAP[[#This Row],[Finding number 
(question number from audit report)]],INDIRECT("'"&amp;CAP[[#This Row],[Category]]&amp;"'!A9:A500"),0))=0,"Incomplete",INDEX(INDIRECT("'"&amp;CAP[[#This Row],[Category]]&amp;"'!F9:F500"),MATCH(CAP[[#This Row],[Finding number 
(question number from audit report)]],INDIRECT("'"&amp;CAP[[#This Row],[Category]]&amp;"'!A9:A500"),0)))</f>
        <v>Incomplete</v>
      </c>
      <c r="D104" s="37" t="str">
        <f ca="1">IF(INDEX(INDIRECT("'"&amp;CAP[[#This Row],[Category]]&amp;"'!G9:G500"),MATCH(CAP[[#This Row],[Finding number 
(question number from audit report)]],INDIRECT("'"&amp;CAP[[#This Row],[Category]]&amp;"'!A9:A500"),0))=0,"-",INDEX(INDIRECT("'"&amp;CAP[[#This Row],[Category]]&amp;"'!G9:G500"),MATCH(CAP[[#This Row],[Finding number 
(question number from audit report)]],INDIRECT("'"&amp;CAP[[#This Row],[Category]]&amp;"'!A9:A500"),0)))</f>
        <v>-</v>
      </c>
      <c r="E104" s="18"/>
      <c r="F104" s="17"/>
      <c r="G104" s="17"/>
      <c r="H104" s="178"/>
      <c r="I104" s="30"/>
      <c r="J104" s="177"/>
      <c r="K104" s="32" t="s">
        <v>67</v>
      </c>
      <c r="L104" s="32" t="s">
        <v>500</v>
      </c>
      <c r="M104" s="172" t="str">
        <f ca="1">IF(OR(CAP[[#This Row],[Finding Type]]="Critical finding",CAP[[#This Row],[Finding Type]]="Other finding",CAP[[#This Row],[Finding Type]]="Minor finding",CAP[[#This Row],[Finding Type]]="Non-finding remark",CAP[[#This Row],[Finding Type]]="Major finding"),"Show all findings",IF(CAP[[#This Row],[Finding Type]]="Incomplete","Show incomplete","Show questions with no findings"))</f>
        <v>Show incomplete</v>
      </c>
      <c r="N104" s="42"/>
      <c r="O104" s="72"/>
      <c r="P104" s="72"/>
      <c r="Q104" s="72"/>
      <c r="R104" s="72"/>
      <c r="S104" s="72"/>
      <c r="T104" s="72"/>
      <c r="U104" s="72"/>
      <c r="V104" s="72"/>
      <c r="W104" s="72"/>
      <c r="X104" s="72"/>
      <c r="Y104" s="72"/>
    </row>
    <row r="105" spans="1:25" s="29" customFormat="1" ht="28.5" customHeight="1" x14ac:dyDescent="0.2">
      <c r="A105" s="182">
        <v>61</v>
      </c>
      <c r="B105" s="182" t="str">
        <f>IF(CAP[[#This Row],[Category]]="Company Specific Questions",CAP[[#This Row],[Category]],CAP[[#This Row],[Category]]&amp;": "&amp;CAP[[#This Row],[Sub-category]])</f>
        <v>Company Specific Questions</v>
      </c>
      <c r="C105" s="180" t="str">
        <f ca="1">IF(INDEX(INDIRECT("'"&amp;CAP[[#This Row],[Category]]&amp;"'!F9:F500"),MATCH(CAP[[#This Row],[Finding number 
(question number from audit report)]],INDIRECT("'"&amp;CAP[[#This Row],[Category]]&amp;"'!A9:A500"),0))=0,"Incomplete",INDEX(INDIRECT("'"&amp;CAP[[#This Row],[Category]]&amp;"'!F9:F500"),MATCH(CAP[[#This Row],[Finding number 
(question number from audit report)]],INDIRECT("'"&amp;CAP[[#This Row],[Category]]&amp;"'!A9:A500"),0)))</f>
        <v>Incomplete</v>
      </c>
      <c r="D105" s="37" t="str">
        <f ca="1">IF(INDEX(INDIRECT("'"&amp;CAP[[#This Row],[Category]]&amp;"'!G9:G500"),MATCH(CAP[[#This Row],[Finding number 
(question number from audit report)]],INDIRECT("'"&amp;CAP[[#This Row],[Category]]&amp;"'!A9:A500"),0))=0,"-",INDEX(INDIRECT("'"&amp;CAP[[#This Row],[Category]]&amp;"'!G9:G500"),MATCH(CAP[[#This Row],[Finding number 
(question number from audit report)]],INDIRECT("'"&amp;CAP[[#This Row],[Category]]&amp;"'!A9:A500"),0)))</f>
        <v>-</v>
      </c>
      <c r="E105" s="18"/>
      <c r="F105" s="17"/>
      <c r="G105" s="17"/>
      <c r="H105" s="178"/>
      <c r="I105" s="30"/>
      <c r="J105" s="177"/>
      <c r="K105" s="32" t="s">
        <v>68</v>
      </c>
      <c r="L105" s="32"/>
      <c r="M105" s="172" t="str">
        <f ca="1">IF(OR(CAP[[#This Row],[Finding Type]]="Critical finding",CAP[[#This Row],[Finding Type]]="Other finding",CAP[[#This Row],[Finding Type]]="Minor finding",CAP[[#This Row],[Finding Type]]="Non-finding remark",CAP[[#This Row],[Finding Type]]="Major finding"),"Show all findings",IF(CAP[[#This Row],[Finding Type]]="Incomplete","Show incomplete","Show questions with no findings"))</f>
        <v>Show incomplete</v>
      </c>
      <c r="N105" s="42"/>
      <c r="O105" s="72"/>
      <c r="P105" s="72"/>
      <c r="Q105" s="72"/>
      <c r="R105" s="72"/>
      <c r="S105" s="72"/>
      <c r="T105" s="72"/>
      <c r="U105" s="72"/>
      <c r="V105" s="72"/>
      <c r="W105" s="72"/>
      <c r="X105" s="72"/>
      <c r="Y105" s="72"/>
    </row>
    <row r="106" spans="1:25" s="29" customFormat="1" ht="28.5" customHeight="1" x14ac:dyDescent="0.2">
      <c r="A106" s="182">
        <v>62</v>
      </c>
      <c r="B106" s="182" t="str">
        <f>IF(CAP[[#This Row],[Category]]="Company Specific Questions",CAP[[#This Row],[Category]],CAP[[#This Row],[Category]]&amp;": "&amp;CAP[[#This Row],[Sub-category]])</f>
        <v>Company Specific Questions</v>
      </c>
      <c r="C106" s="180" t="str">
        <f ca="1">IF(INDEX(INDIRECT("'"&amp;CAP[[#This Row],[Category]]&amp;"'!F9:F500"),MATCH(CAP[[#This Row],[Finding number 
(question number from audit report)]],INDIRECT("'"&amp;CAP[[#This Row],[Category]]&amp;"'!A9:A500"),0))=0,"Incomplete",INDEX(INDIRECT("'"&amp;CAP[[#This Row],[Category]]&amp;"'!F9:F500"),MATCH(CAP[[#This Row],[Finding number 
(question number from audit report)]],INDIRECT("'"&amp;CAP[[#This Row],[Category]]&amp;"'!A9:A500"),0)))</f>
        <v>Incomplete</v>
      </c>
      <c r="D106" s="37" t="str">
        <f ca="1">IF(INDEX(INDIRECT("'"&amp;CAP[[#This Row],[Category]]&amp;"'!G9:G500"),MATCH(CAP[[#This Row],[Finding number 
(question number from audit report)]],INDIRECT("'"&amp;CAP[[#This Row],[Category]]&amp;"'!A9:A500"),0))=0,"-",INDEX(INDIRECT("'"&amp;CAP[[#This Row],[Category]]&amp;"'!G9:G500"),MATCH(CAP[[#This Row],[Finding number 
(question number from audit report)]],INDIRECT("'"&amp;CAP[[#This Row],[Category]]&amp;"'!A9:A500"),0)))</f>
        <v>-</v>
      </c>
      <c r="E106" s="18"/>
      <c r="F106" s="17"/>
      <c r="G106" s="17"/>
      <c r="H106" s="178"/>
      <c r="I106" s="30"/>
      <c r="J106" s="177"/>
      <c r="K106" s="32" t="s">
        <v>68</v>
      </c>
      <c r="L106" s="32"/>
      <c r="M106" s="172" t="str">
        <f ca="1">IF(OR(CAP[[#This Row],[Finding Type]]="Critical finding",CAP[[#This Row],[Finding Type]]="Other finding",CAP[[#This Row],[Finding Type]]="Minor finding",CAP[[#This Row],[Finding Type]]="Non-finding remark",CAP[[#This Row],[Finding Type]]="Major finding"),"Show all findings",IF(CAP[[#This Row],[Finding Type]]="Incomplete","Show incomplete","Show questions with no findings"))</f>
        <v>Show incomplete</v>
      </c>
      <c r="N106" s="42"/>
      <c r="O106" s="72"/>
      <c r="P106" s="72"/>
      <c r="Q106" s="72"/>
      <c r="R106" s="72"/>
      <c r="S106" s="72"/>
      <c r="T106" s="72"/>
      <c r="U106" s="72"/>
      <c r="V106" s="72"/>
      <c r="W106" s="72"/>
      <c r="X106" s="72"/>
      <c r="Y106" s="72"/>
    </row>
    <row r="107" spans="1:25" s="29" customFormat="1" ht="28.5" customHeight="1" x14ac:dyDescent="0.2">
      <c r="A107" s="182">
        <v>63</v>
      </c>
      <c r="B107" s="182" t="str">
        <f>IF(CAP[[#This Row],[Category]]="Company Specific Questions",CAP[[#This Row],[Category]],CAP[[#This Row],[Category]]&amp;": "&amp;CAP[[#This Row],[Sub-category]])</f>
        <v>Company Specific Questions</v>
      </c>
      <c r="C107" s="180" t="str">
        <f ca="1">IF(INDEX(INDIRECT("'"&amp;CAP[[#This Row],[Category]]&amp;"'!F9:F500"),MATCH(CAP[[#This Row],[Finding number 
(question number from audit report)]],INDIRECT("'"&amp;CAP[[#This Row],[Category]]&amp;"'!A9:A500"),0))=0,"Incomplete",INDEX(INDIRECT("'"&amp;CAP[[#This Row],[Category]]&amp;"'!F9:F500"),MATCH(CAP[[#This Row],[Finding number 
(question number from audit report)]],INDIRECT("'"&amp;CAP[[#This Row],[Category]]&amp;"'!A9:A500"),0)))</f>
        <v>Incomplete</v>
      </c>
      <c r="D107" s="37" t="str">
        <f ca="1">IF(INDEX(INDIRECT("'"&amp;CAP[[#This Row],[Category]]&amp;"'!G9:G500"),MATCH(CAP[[#This Row],[Finding number 
(question number from audit report)]],INDIRECT("'"&amp;CAP[[#This Row],[Category]]&amp;"'!A9:A500"),0))=0,"-",INDEX(INDIRECT("'"&amp;CAP[[#This Row],[Category]]&amp;"'!G9:G500"),MATCH(CAP[[#This Row],[Finding number 
(question number from audit report)]],INDIRECT("'"&amp;CAP[[#This Row],[Category]]&amp;"'!A9:A500"),0)))</f>
        <v>-</v>
      </c>
      <c r="E107" s="18"/>
      <c r="F107" s="17"/>
      <c r="G107" s="17"/>
      <c r="H107" s="178"/>
      <c r="I107" s="30"/>
      <c r="J107" s="177"/>
      <c r="K107" s="32" t="s">
        <v>68</v>
      </c>
      <c r="L107" s="32"/>
      <c r="M107" s="172" t="str">
        <f ca="1">IF(OR(CAP[[#This Row],[Finding Type]]="Critical finding",CAP[[#This Row],[Finding Type]]="Other finding",CAP[[#This Row],[Finding Type]]="Minor finding",CAP[[#This Row],[Finding Type]]="Non-finding remark",CAP[[#This Row],[Finding Type]]="Major finding"),"Show all findings",IF(CAP[[#This Row],[Finding Type]]="Incomplete","Show incomplete","Show questions with no findings"))</f>
        <v>Show incomplete</v>
      </c>
      <c r="N107" s="42"/>
      <c r="O107" s="72"/>
      <c r="P107" s="72"/>
      <c r="Q107" s="72"/>
      <c r="R107" s="72"/>
      <c r="S107" s="72"/>
      <c r="T107" s="72"/>
      <c r="U107" s="72"/>
      <c r="V107" s="72"/>
      <c r="W107" s="72"/>
      <c r="X107" s="72"/>
      <c r="Y107" s="72"/>
    </row>
    <row r="108" spans="1:25" s="29" customFormat="1" ht="28.5" customHeight="1" x14ac:dyDescent="0.2">
      <c r="A108" s="182">
        <v>64</v>
      </c>
      <c r="B108" s="182" t="str">
        <f>IF(CAP[[#This Row],[Category]]="Company Specific Questions",CAP[[#This Row],[Category]],CAP[[#This Row],[Category]]&amp;": "&amp;CAP[[#This Row],[Sub-category]])</f>
        <v>Company Specific Questions</v>
      </c>
      <c r="C108" s="180" t="str">
        <f ca="1">IF(INDEX(INDIRECT("'"&amp;CAP[[#This Row],[Category]]&amp;"'!F9:F500"),MATCH(CAP[[#This Row],[Finding number 
(question number from audit report)]],INDIRECT("'"&amp;CAP[[#This Row],[Category]]&amp;"'!A9:A500"),0))=0,"Incomplete",INDEX(INDIRECT("'"&amp;CAP[[#This Row],[Category]]&amp;"'!F9:F500"),MATCH(CAP[[#This Row],[Finding number 
(question number from audit report)]],INDIRECT("'"&amp;CAP[[#This Row],[Category]]&amp;"'!A9:A500"),0)))</f>
        <v>Incomplete</v>
      </c>
      <c r="D108" s="37" t="str">
        <f ca="1">IF(INDEX(INDIRECT("'"&amp;CAP[[#This Row],[Category]]&amp;"'!G9:G500"),MATCH(CAP[[#This Row],[Finding number 
(question number from audit report)]],INDIRECT("'"&amp;CAP[[#This Row],[Category]]&amp;"'!A9:A500"),0))=0,"-",INDEX(INDIRECT("'"&amp;CAP[[#This Row],[Category]]&amp;"'!G9:G500"),MATCH(CAP[[#This Row],[Finding number 
(question number from audit report)]],INDIRECT("'"&amp;CAP[[#This Row],[Category]]&amp;"'!A9:A500"),0)))</f>
        <v>-</v>
      </c>
      <c r="E108" s="18"/>
      <c r="F108" s="17"/>
      <c r="G108" s="17"/>
      <c r="H108" s="178"/>
      <c r="I108" s="30"/>
      <c r="J108" s="177"/>
      <c r="K108" s="32" t="s">
        <v>68</v>
      </c>
      <c r="L108" s="32"/>
      <c r="M108" s="172" t="str">
        <f ca="1">IF(OR(CAP[[#This Row],[Finding Type]]="Critical finding",CAP[[#This Row],[Finding Type]]="Other finding",CAP[[#This Row],[Finding Type]]="Minor finding",CAP[[#This Row],[Finding Type]]="Non-finding remark",CAP[[#This Row],[Finding Type]]="Major finding"),"Show all findings",IF(CAP[[#This Row],[Finding Type]]="Incomplete","Show incomplete","Show questions with no findings"))</f>
        <v>Show incomplete</v>
      </c>
      <c r="N108" s="42"/>
      <c r="O108" s="72"/>
      <c r="P108" s="72"/>
      <c r="Q108" s="72"/>
      <c r="R108" s="72"/>
      <c r="S108" s="72"/>
      <c r="T108" s="72"/>
      <c r="U108" s="72"/>
      <c r="V108" s="72"/>
      <c r="W108" s="72"/>
      <c r="X108" s="72"/>
      <c r="Y108" s="72"/>
    </row>
    <row r="109" spans="1:25" s="29" customFormat="1" ht="28.5" customHeight="1" x14ac:dyDescent="0.2">
      <c r="A109" s="182">
        <v>65</v>
      </c>
      <c r="B109" s="182" t="str">
        <f>IF(CAP[[#This Row],[Category]]="Company Specific Questions",CAP[[#This Row],[Category]],CAP[[#This Row],[Category]]&amp;": "&amp;CAP[[#This Row],[Sub-category]])</f>
        <v>Company Specific Questions</v>
      </c>
      <c r="C109" s="180" t="str">
        <f ca="1">IF(INDEX(INDIRECT("'"&amp;CAP[[#This Row],[Category]]&amp;"'!F9:F500"),MATCH(CAP[[#This Row],[Finding number 
(question number from audit report)]],INDIRECT("'"&amp;CAP[[#This Row],[Category]]&amp;"'!A9:A500"),0))=0,"Incomplete",INDEX(INDIRECT("'"&amp;CAP[[#This Row],[Category]]&amp;"'!F9:F500"),MATCH(CAP[[#This Row],[Finding number 
(question number from audit report)]],INDIRECT("'"&amp;CAP[[#This Row],[Category]]&amp;"'!A9:A500"),0)))</f>
        <v>Incomplete</v>
      </c>
      <c r="D109" s="37" t="str">
        <f ca="1">IF(INDEX(INDIRECT("'"&amp;CAP[[#This Row],[Category]]&amp;"'!G9:G500"),MATCH(CAP[[#This Row],[Finding number 
(question number from audit report)]],INDIRECT("'"&amp;CAP[[#This Row],[Category]]&amp;"'!A9:A500"),0))=0,"-",INDEX(INDIRECT("'"&amp;CAP[[#This Row],[Category]]&amp;"'!G9:G500"),MATCH(CAP[[#This Row],[Finding number 
(question number from audit report)]],INDIRECT("'"&amp;CAP[[#This Row],[Category]]&amp;"'!A9:A500"),0)))</f>
        <v>-</v>
      </c>
      <c r="E109" s="18"/>
      <c r="F109" s="17"/>
      <c r="G109" s="17"/>
      <c r="H109" s="178"/>
      <c r="I109" s="30"/>
      <c r="J109" s="177"/>
      <c r="K109" s="32" t="s">
        <v>68</v>
      </c>
      <c r="L109" s="32"/>
      <c r="M109" s="172" t="str">
        <f ca="1">IF(OR(CAP[[#This Row],[Finding Type]]="Critical finding",CAP[[#This Row],[Finding Type]]="Other finding",CAP[[#This Row],[Finding Type]]="Minor finding",CAP[[#This Row],[Finding Type]]="Non-finding remark",CAP[[#This Row],[Finding Type]]="Major finding"),"Show all findings",IF(CAP[[#This Row],[Finding Type]]="Incomplete","Show incomplete","Show questions with no findings"))</f>
        <v>Show incomplete</v>
      </c>
      <c r="N109" s="42"/>
      <c r="O109" s="72"/>
      <c r="P109" s="72"/>
      <c r="Q109" s="72"/>
      <c r="R109" s="72"/>
      <c r="S109" s="72"/>
      <c r="T109" s="72"/>
      <c r="U109" s="72"/>
      <c r="V109" s="72"/>
      <c r="W109" s="72"/>
      <c r="X109" s="72"/>
      <c r="Y109" s="72"/>
    </row>
    <row r="110" spans="1:25" s="29" customFormat="1" ht="28.5" customHeight="1" x14ac:dyDescent="0.2">
      <c r="A110" s="182">
        <v>66</v>
      </c>
      <c r="B110" s="182" t="str">
        <f>IF(CAP[[#This Row],[Category]]="Company Specific Questions",CAP[[#This Row],[Category]],CAP[[#This Row],[Category]]&amp;": "&amp;CAP[[#This Row],[Sub-category]])</f>
        <v>Company Specific Questions</v>
      </c>
      <c r="C110" s="180" t="str">
        <f ca="1">IF(INDEX(INDIRECT("'"&amp;CAP[[#This Row],[Category]]&amp;"'!F9:F500"),MATCH(CAP[[#This Row],[Finding number 
(question number from audit report)]],INDIRECT("'"&amp;CAP[[#This Row],[Category]]&amp;"'!A9:A500"),0))=0,"Incomplete",INDEX(INDIRECT("'"&amp;CAP[[#This Row],[Category]]&amp;"'!F9:F500"),MATCH(CAP[[#This Row],[Finding number 
(question number from audit report)]],INDIRECT("'"&amp;CAP[[#This Row],[Category]]&amp;"'!A9:A500"),0)))</f>
        <v>Incomplete</v>
      </c>
      <c r="D110" s="37" t="str">
        <f ca="1">IF(INDEX(INDIRECT("'"&amp;CAP[[#This Row],[Category]]&amp;"'!G9:G500"),MATCH(CAP[[#This Row],[Finding number 
(question number from audit report)]],INDIRECT("'"&amp;CAP[[#This Row],[Category]]&amp;"'!A9:A500"),0))=0,"-",INDEX(INDIRECT("'"&amp;CAP[[#This Row],[Category]]&amp;"'!G9:G500"),MATCH(CAP[[#This Row],[Finding number 
(question number from audit report)]],INDIRECT("'"&amp;CAP[[#This Row],[Category]]&amp;"'!A9:A500"),0)))</f>
        <v>-</v>
      </c>
      <c r="E110" s="18"/>
      <c r="F110" s="17"/>
      <c r="G110" s="17"/>
      <c r="H110" s="178"/>
      <c r="I110" s="30"/>
      <c r="J110" s="177"/>
      <c r="K110" s="32" t="s">
        <v>68</v>
      </c>
      <c r="L110" s="32"/>
      <c r="M110" s="172" t="str">
        <f ca="1">IF(OR(CAP[[#This Row],[Finding Type]]="Critical finding",CAP[[#This Row],[Finding Type]]="Other finding",CAP[[#This Row],[Finding Type]]="Minor finding",CAP[[#This Row],[Finding Type]]="Non-finding remark",CAP[[#This Row],[Finding Type]]="Major finding"),"Show all findings",IF(CAP[[#This Row],[Finding Type]]="Incomplete","Show incomplete","Show questions with no findings"))</f>
        <v>Show incomplete</v>
      </c>
      <c r="N110" s="42"/>
      <c r="O110" s="72"/>
      <c r="P110" s="72"/>
      <c r="Q110" s="72"/>
      <c r="R110" s="72"/>
      <c r="S110" s="72"/>
      <c r="T110" s="72"/>
      <c r="U110" s="72"/>
      <c r="V110" s="72"/>
      <c r="W110" s="72"/>
      <c r="X110" s="72"/>
      <c r="Y110" s="72"/>
    </row>
    <row r="111" spans="1:25" s="29" customFormat="1" ht="28.5" customHeight="1" x14ac:dyDescent="0.2">
      <c r="A111" s="182">
        <v>67</v>
      </c>
      <c r="B111" s="182" t="str">
        <f>IF(CAP[[#This Row],[Category]]="Company Specific Questions",CAP[[#This Row],[Category]],CAP[[#This Row],[Category]]&amp;": "&amp;CAP[[#This Row],[Sub-category]])</f>
        <v>Company Specific Questions</v>
      </c>
      <c r="C111" s="180" t="str">
        <f ca="1">IF(INDEX(INDIRECT("'"&amp;CAP[[#This Row],[Category]]&amp;"'!F9:F500"),MATCH(CAP[[#This Row],[Finding number 
(question number from audit report)]],INDIRECT("'"&amp;CAP[[#This Row],[Category]]&amp;"'!A9:A500"),0))=0,"Incomplete",INDEX(INDIRECT("'"&amp;CAP[[#This Row],[Category]]&amp;"'!F9:F500"),MATCH(CAP[[#This Row],[Finding number 
(question number from audit report)]],INDIRECT("'"&amp;CAP[[#This Row],[Category]]&amp;"'!A9:A500"),0)))</f>
        <v>Incomplete</v>
      </c>
      <c r="D111" s="37" t="str">
        <f ca="1">IF(INDEX(INDIRECT("'"&amp;CAP[[#This Row],[Category]]&amp;"'!G9:G500"),MATCH(CAP[[#This Row],[Finding number 
(question number from audit report)]],INDIRECT("'"&amp;CAP[[#This Row],[Category]]&amp;"'!A9:A500"),0))=0,"-",INDEX(INDIRECT("'"&amp;CAP[[#This Row],[Category]]&amp;"'!G9:G500"),MATCH(CAP[[#This Row],[Finding number 
(question number from audit report)]],INDIRECT("'"&amp;CAP[[#This Row],[Category]]&amp;"'!A9:A500"),0)))</f>
        <v>-</v>
      </c>
      <c r="E111" s="18"/>
      <c r="F111" s="17"/>
      <c r="G111" s="17"/>
      <c r="H111" s="178"/>
      <c r="I111" s="30"/>
      <c r="J111" s="177"/>
      <c r="K111" s="32" t="s">
        <v>68</v>
      </c>
      <c r="L111" s="32"/>
      <c r="M111" s="172" t="str">
        <f ca="1">IF(OR(CAP[[#This Row],[Finding Type]]="Critical finding",CAP[[#This Row],[Finding Type]]="Other finding",CAP[[#This Row],[Finding Type]]="Minor finding",CAP[[#This Row],[Finding Type]]="Non-finding remark",CAP[[#This Row],[Finding Type]]="Major finding"),"Show all findings",IF(CAP[[#This Row],[Finding Type]]="Incomplete","Show incomplete","Show questions with no findings"))</f>
        <v>Show incomplete</v>
      </c>
      <c r="N111" s="42"/>
      <c r="O111" s="72"/>
      <c r="P111" s="72"/>
      <c r="Q111" s="72"/>
      <c r="R111" s="72"/>
      <c r="S111" s="72"/>
      <c r="T111" s="72"/>
      <c r="U111" s="72"/>
      <c r="V111" s="72"/>
      <c r="W111" s="72"/>
      <c r="X111" s="72"/>
      <c r="Y111" s="72"/>
    </row>
    <row r="112" spans="1:25" s="29" customFormat="1" ht="28.5" customHeight="1" x14ac:dyDescent="0.2">
      <c r="A112" s="182">
        <v>68</v>
      </c>
      <c r="B112" s="182" t="str">
        <f>IF(CAP[[#This Row],[Category]]="Company Specific Questions",CAP[[#This Row],[Category]],CAP[[#This Row],[Category]]&amp;": "&amp;CAP[[#This Row],[Sub-category]])</f>
        <v>Company Specific Questions</v>
      </c>
      <c r="C112" s="180" t="str">
        <f ca="1">IF(INDEX(INDIRECT("'"&amp;CAP[[#This Row],[Category]]&amp;"'!F9:F500"),MATCH(CAP[[#This Row],[Finding number 
(question number from audit report)]],INDIRECT("'"&amp;CAP[[#This Row],[Category]]&amp;"'!A9:A500"),0))=0,"Incomplete",INDEX(INDIRECT("'"&amp;CAP[[#This Row],[Category]]&amp;"'!F9:F500"),MATCH(CAP[[#This Row],[Finding number 
(question number from audit report)]],INDIRECT("'"&amp;CAP[[#This Row],[Category]]&amp;"'!A9:A500"),0)))</f>
        <v>Incomplete</v>
      </c>
      <c r="D112" s="37" t="str">
        <f ca="1">IF(INDEX(INDIRECT("'"&amp;CAP[[#This Row],[Category]]&amp;"'!G9:G500"),MATCH(CAP[[#This Row],[Finding number 
(question number from audit report)]],INDIRECT("'"&amp;CAP[[#This Row],[Category]]&amp;"'!A9:A500"),0))=0,"-",INDEX(INDIRECT("'"&amp;CAP[[#This Row],[Category]]&amp;"'!G9:G500"),MATCH(CAP[[#This Row],[Finding number 
(question number from audit report)]],INDIRECT("'"&amp;CAP[[#This Row],[Category]]&amp;"'!A9:A500"),0)))</f>
        <v>-</v>
      </c>
      <c r="E112" s="18"/>
      <c r="F112" s="17"/>
      <c r="G112" s="17"/>
      <c r="H112" s="178"/>
      <c r="I112" s="30"/>
      <c r="J112" s="177"/>
      <c r="K112" s="32" t="s">
        <v>68</v>
      </c>
      <c r="L112" s="32"/>
      <c r="M112" s="172" t="str">
        <f ca="1">IF(OR(CAP[[#This Row],[Finding Type]]="Critical finding",CAP[[#This Row],[Finding Type]]="Other finding",CAP[[#This Row],[Finding Type]]="Minor finding",CAP[[#This Row],[Finding Type]]="Non-finding remark",CAP[[#This Row],[Finding Type]]="Major finding"),"Show all findings",IF(CAP[[#This Row],[Finding Type]]="Incomplete","Show incomplete","Show questions with no findings"))</f>
        <v>Show incomplete</v>
      </c>
      <c r="N112" s="42"/>
      <c r="O112" s="72"/>
      <c r="P112" s="72"/>
      <c r="Q112" s="72"/>
      <c r="R112" s="72"/>
      <c r="S112" s="72"/>
      <c r="T112" s="72"/>
      <c r="U112" s="72"/>
      <c r="V112" s="72"/>
      <c r="W112" s="72"/>
      <c r="X112" s="72"/>
      <c r="Y112" s="72"/>
    </row>
    <row r="113" spans="1:25" s="29" customFormat="1" ht="28.5" customHeight="1" x14ac:dyDescent="0.2">
      <c r="A113" s="182">
        <v>69</v>
      </c>
      <c r="B113" s="182" t="str">
        <f>IF(CAP[[#This Row],[Category]]="Company Specific Questions",CAP[[#This Row],[Category]],CAP[[#This Row],[Category]]&amp;": "&amp;CAP[[#This Row],[Sub-category]])</f>
        <v>Company Specific Questions</v>
      </c>
      <c r="C113" s="180" t="str">
        <f ca="1">IF(INDEX(INDIRECT("'"&amp;CAP[[#This Row],[Category]]&amp;"'!F9:F500"),MATCH(CAP[[#This Row],[Finding number 
(question number from audit report)]],INDIRECT("'"&amp;CAP[[#This Row],[Category]]&amp;"'!A9:A500"),0))=0,"Incomplete",INDEX(INDIRECT("'"&amp;CAP[[#This Row],[Category]]&amp;"'!F9:F500"),MATCH(CAP[[#This Row],[Finding number 
(question number from audit report)]],INDIRECT("'"&amp;CAP[[#This Row],[Category]]&amp;"'!A9:A500"),0)))</f>
        <v>Incomplete</v>
      </c>
      <c r="D113" s="37" t="str">
        <f ca="1">IF(INDEX(INDIRECT("'"&amp;CAP[[#This Row],[Category]]&amp;"'!G9:G500"),MATCH(CAP[[#This Row],[Finding number 
(question number from audit report)]],INDIRECT("'"&amp;CAP[[#This Row],[Category]]&amp;"'!A9:A500"),0))=0,"-",INDEX(INDIRECT("'"&amp;CAP[[#This Row],[Category]]&amp;"'!G9:G500"),MATCH(CAP[[#This Row],[Finding number 
(question number from audit report)]],INDIRECT("'"&amp;CAP[[#This Row],[Category]]&amp;"'!A9:A500"),0)))</f>
        <v>-</v>
      </c>
      <c r="E113" s="18"/>
      <c r="F113" s="17"/>
      <c r="G113" s="17"/>
      <c r="H113" s="178"/>
      <c r="I113" s="30"/>
      <c r="J113" s="177"/>
      <c r="K113" s="32" t="s">
        <v>68</v>
      </c>
      <c r="L113" s="32"/>
      <c r="M113" s="172" t="str">
        <f ca="1">IF(OR(CAP[[#This Row],[Finding Type]]="Critical finding",CAP[[#This Row],[Finding Type]]="Other finding",CAP[[#This Row],[Finding Type]]="Minor finding",CAP[[#This Row],[Finding Type]]="Non-finding remark",CAP[[#This Row],[Finding Type]]="Major finding"),"Show all findings",IF(CAP[[#This Row],[Finding Type]]="Incomplete","Show incomplete","Show questions with no findings"))</f>
        <v>Show incomplete</v>
      </c>
      <c r="N113" s="42"/>
      <c r="O113" s="72"/>
      <c r="P113" s="72"/>
      <c r="Q113" s="72"/>
      <c r="R113" s="72"/>
      <c r="S113" s="72"/>
      <c r="T113" s="72"/>
      <c r="U113" s="72"/>
      <c r="V113" s="72"/>
      <c r="W113" s="72"/>
      <c r="X113" s="72"/>
      <c r="Y113" s="72"/>
    </row>
    <row r="114" spans="1:25" s="29" customFormat="1" ht="28.5" customHeight="1" x14ac:dyDescent="0.2">
      <c r="A114" s="182">
        <v>70</v>
      </c>
      <c r="B114" s="182" t="str">
        <f>IF(CAP[[#This Row],[Category]]="Company Specific Questions",CAP[[#This Row],[Category]],CAP[[#This Row],[Category]]&amp;": "&amp;CAP[[#This Row],[Sub-category]])</f>
        <v>Company Specific Questions</v>
      </c>
      <c r="C114" s="180" t="str">
        <f ca="1">IF(INDEX(INDIRECT("'"&amp;CAP[[#This Row],[Category]]&amp;"'!F9:F500"),MATCH(CAP[[#This Row],[Finding number 
(question number from audit report)]],INDIRECT("'"&amp;CAP[[#This Row],[Category]]&amp;"'!A9:A500"),0))=0,"Incomplete",INDEX(INDIRECT("'"&amp;CAP[[#This Row],[Category]]&amp;"'!F9:F500"),MATCH(CAP[[#This Row],[Finding number 
(question number from audit report)]],INDIRECT("'"&amp;CAP[[#This Row],[Category]]&amp;"'!A9:A500"),0)))</f>
        <v>Incomplete</v>
      </c>
      <c r="D114" s="37" t="str">
        <f ca="1">IF(INDEX(INDIRECT("'"&amp;CAP[[#This Row],[Category]]&amp;"'!G9:G500"),MATCH(CAP[[#This Row],[Finding number 
(question number from audit report)]],INDIRECT("'"&amp;CAP[[#This Row],[Category]]&amp;"'!A9:A500"),0))=0,"-",INDEX(INDIRECT("'"&amp;CAP[[#This Row],[Category]]&amp;"'!G9:G500"),MATCH(CAP[[#This Row],[Finding number 
(question number from audit report)]],INDIRECT("'"&amp;CAP[[#This Row],[Category]]&amp;"'!A9:A500"),0)))</f>
        <v>-</v>
      </c>
      <c r="E114" s="18"/>
      <c r="F114" s="17"/>
      <c r="G114" s="17"/>
      <c r="H114" s="178"/>
      <c r="I114" s="30"/>
      <c r="J114" s="177"/>
      <c r="K114" s="32" t="s">
        <v>68</v>
      </c>
      <c r="L114" s="32"/>
      <c r="M114" s="172" t="str">
        <f ca="1">IF(OR(CAP[[#This Row],[Finding Type]]="Critical finding",CAP[[#This Row],[Finding Type]]="Other finding",CAP[[#This Row],[Finding Type]]="Minor finding",CAP[[#This Row],[Finding Type]]="Non-finding remark",CAP[[#This Row],[Finding Type]]="Major finding"),"Show all findings",IF(CAP[[#This Row],[Finding Type]]="Incomplete","Show incomplete","Show questions with no findings"))</f>
        <v>Show incomplete</v>
      </c>
      <c r="N114" s="42"/>
      <c r="O114" s="72"/>
      <c r="P114" s="72"/>
      <c r="Q114" s="72"/>
      <c r="R114" s="72"/>
      <c r="S114" s="72"/>
      <c r="T114" s="72"/>
      <c r="U114" s="72"/>
      <c r="V114" s="72"/>
      <c r="W114" s="72"/>
      <c r="X114" s="72"/>
      <c r="Y114" s="72"/>
    </row>
    <row r="115" spans="1:25" s="29" customFormat="1" ht="28.5" customHeight="1" x14ac:dyDescent="0.2">
      <c r="A115" s="182">
        <v>71</v>
      </c>
      <c r="B115" s="182" t="str">
        <f>IF(CAP[[#This Row],[Category]]="Company Specific Questions",CAP[[#This Row],[Category]],CAP[[#This Row],[Category]]&amp;": "&amp;CAP[[#This Row],[Sub-category]])</f>
        <v>Company Specific Questions</v>
      </c>
      <c r="C115" s="180" t="str">
        <f ca="1">IF(INDEX(INDIRECT("'"&amp;CAP[[#This Row],[Category]]&amp;"'!F9:F500"),MATCH(CAP[[#This Row],[Finding number 
(question number from audit report)]],INDIRECT("'"&amp;CAP[[#This Row],[Category]]&amp;"'!A9:A500"),0))=0,"Incomplete",INDEX(INDIRECT("'"&amp;CAP[[#This Row],[Category]]&amp;"'!F9:F500"),MATCH(CAP[[#This Row],[Finding number 
(question number from audit report)]],INDIRECT("'"&amp;CAP[[#This Row],[Category]]&amp;"'!A9:A500"),0)))</f>
        <v>Incomplete</v>
      </c>
      <c r="D115" s="37" t="str">
        <f ca="1">IF(INDEX(INDIRECT("'"&amp;CAP[[#This Row],[Category]]&amp;"'!G9:G500"),MATCH(CAP[[#This Row],[Finding number 
(question number from audit report)]],INDIRECT("'"&amp;CAP[[#This Row],[Category]]&amp;"'!A9:A500"),0))=0,"-",INDEX(INDIRECT("'"&amp;CAP[[#This Row],[Category]]&amp;"'!G9:G500"),MATCH(CAP[[#This Row],[Finding number 
(question number from audit report)]],INDIRECT("'"&amp;CAP[[#This Row],[Category]]&amp;"'!A9:A500"),0)))</f>
        <v>-</v>
      </c>
      <c r="E115" s="18"/>
      <c r="F115" s="17"/>
      <c r="G115" s="17"/>
      <c r="H115" s="178"/>
      <c r="I115" s="30"/>
      <c r="J115" s="177"/>
      <c r="K115" s="32" t="s">
        <v>68</v>
      </c>
      <c r="L115" s="32"/>
      <c r="M115" s="172" t="str">
        <f ca="1">IF(OR(CAP[[#This Row],[Finding Type]]="Critical finding",CAP[[#This Row],[Finding Type]]="Other finding",CAP[[#This Row],[Finding Type]]="Minor finding",CAP[[#This Row],[Finding Type]]="Non-finding remark",CAP[[#This Row],[Finding Type]]="Major finding"),"Show all findings",IF(CAP[[#This Row],[Finding Type]]="Incomplete","Show incomplete","Show questions with no findings"))</f>
        <v>Show incomplete</v>
      </c>
      <c r="N115" s="42"/>
      <c r="O115" s="72"/>
      <c r="P115" s="72"/>
      <c r="Q115" s="72"/>
      <c r="R115" s="72"/>
      <c r="S115" s="72"/>
      <c r="T115" s="72"/>
      <c r="U115" s="72"/>
      <c r="V115" s="72"/>
      <c r="W115" s="72"/>
      <c r="X115" s="72"/>
      <c r="Y115" s="72"/>
    </row>
    <row r="116" spans="1:25" s="29" customFormat="1" ht="28.5" customHeight="1" x14ac:dyDescent="0.2">
      <c r="A116" s="182">
        <v>72</v>
      </c>
      <c r="B116" s="182" t="str">
        <f>IF(CAP[[#This Row],[Category]]="Company Specific Questions",CAP[[#This Row],[Category]],CAP[[#This Row],[Category]]&amp;": "&amp;CAP[[#This Row],[Sub-category]])</f>
        <v>Company Specific Questions</v>
      </c>
      <c r="C116" s="180" t="str">
        <f ca="1">IF(INDEX(INDIRECT("'"&amp;CAP[[#This Row],[Category]]&amp;"'!F9:F500"),MATCH(CAP[[#This Row],[Finding number 
(question number from audit report)]],INDIRECT("'"&amp;CAP[[#This Row],[Category]]&amp;"'!A9:A500"),0))=0,"Incomplete",INDEX(INDIRECT("'"&amp;CAP[[#This Row],[Category]]&amp;"'!F9:F500"),MATCH(CAP[[#This Row],[Finding number 
(question number from audit report)]],INDIRECT("'"&amp;CAP[[#This Row],[Category]]&amp;"'!A9:A500"),0)))</f>
        <v>Incomplete</v>
      </c>
      <c r="D116" s="37" t="str">
        <f ca="1">IF(INDEX(INDIRECT("'"&amp;CAP[[#This Row],[Category]]&amp;"'!G9:G500"),MATCH(CAP[[#This Row],[Finding number 
(question number from audit report)]],INDIRECT("'"&amp;CAP[[#This Row],[Category]]&amp;"'!A9:A500"),0))=0,"-",INDEX(INDIRECT("'"&amp;CAP[[#This Row],[Category]]&amp;"'!G9:G500"),MATCH(CAP[[#This Row],[Finding number 
(question number from audit report)]],INDIRECT("'"&amp;CAP[[#This Row],[Category]]&amp;"'!A9:A500"),0)))</f>
        <v>-</v>
      </c>
      <c r="E116" s="18"/>
      <c r="F116" s="17"/>
      <c r="G116" s="17"/>
      <c r="H116" s="178"/>
      <c r="I116" s="30"/>
      <c r="J116" s="177"/>
      <c r="K116" s="32" t="s">
        <v>68</v>
      </c>
      <c r="L116" s="32"/>
      <c r="M116" s="172" t="str">
        <f ca="1">IF(OR(CAP[[#This Row],[Finding Type]]="Critical finding",CAP[[#This Row],[Finding Type]]="Other finding",CAP[[#This Row],[Finding Type]]="Minor finding",CAP[[#This Row],[Finding Type]]="Non-finding remark",CAP[[#This Row],[Finding Type]]="Major finding"),"Show all findings",IF(CAP[[#This Row],[Finding Type]]="Incomplete","Show incomplete","Show questions with no findings"))</f>
        <v>Show incomplete</v>
      </c>
      <c r="N116" s="42"/>
      <c r="O116" s="72"/>
      <c r="P116" s="72"/>
      <c r="Q116" s="72"/>
      <c r="R116" s="72"/>
      <c r="S116" s="72"/>
      <c r="T116" s="72"/>
      <c r="U116" s="72"/>
      <c r="V116" s="72"/>
      <c r="W116" s="72"/>
      <c r="X116" s="72"/>
      <c r="Y116" s="72"/>
    </row>
    <row r="117" spans="1:25" s="29" customFormat="1" ht="28.5" customHeight="1" x14ac:dyDescent="0.2">
      <c r="A117" s="182">
        <v>73</v>
      </c>
      <c r="B117" s="182" t="str">
        <f>IF(CAP[[#This Row],[Category]]="Company Specific Questions",CAP[[#This Row],[Category]],CAP[[#This Row],[Category]]&amp;": "&amp;CAP[[#This Row],[Sub-category]])</f>
        <v>Company Specific Questions</v>
      </c>
      <c r="C117" s="180" t="str">
        <f ca="1">IF(INDEX(INDIRECT("'"&amp;CAP[[#This Row],[Category]]&amp;"'!F9:F500"),MATCH(CAP[[#This Row],[Finding number 
(question number from audit report)]],INDIRECT("'"&amp;CAP[[#This Row],[Category]]&amp;"'!A9:A500"),0))=0,"Incomplete",INDEX(INDIRECT("'"&amp;CAP[[#This Row],[Category]]&amp;"'!F9:F500"),MATCH(CAP[[#This Row],[Finding number 
(question number from audit report)]],INDIRECT("'"&amp;CAP[[#This Row],[Category]]&amp;"'!A9:A500"),0)))</f>
        <v>Incomplete</v>
      </c>
      <c r="D117" s="37" t="str">
        <f ca="1">IF(INDEX(INDIRECT("'"&amp;CAP[[#This Row],[Category]]&amp;"'!G9:G500"),MATCH(CAP[[#This Row],[Finding number 
(question number from audit report)]],INDIRECT("'"&amp;CAP[[#This Row],[Category]]&amp;"'!A9:A500"),0))=0,"-",INDEX(INDIRECT("'"&amp;CAP[[#This Row],[Category]]&amp;"'!G9:G500"),MATCH(CAP[[#This Row],[Finding number 
(question number from audit report)]],INDIRECT("'"&amp;CAP[[#This Row],[Category]]&amp;"'!A9:A500"),0)))</f>
        <v>-</v>
      </c>
      <c r="E117" s="18"/>
      <c r="F117" s="17"/>
      <c r="G117" s="17"/>
      <c r="H117" s="178"/>
      <c r="I117" s="30"/>
      <c r="J117" s="177"/>
      <c r="K117" s="32" t="s">
        <v>68</v>
      </c>
      <c r="L117" s="32"/>
      <c r="M117" s="172" t="str">
        <f ca="1">IF(OR(CAP[[#This Row],[Finding Type]]="Critical finding",CAP[[#This Row],[Finding Type]]="Other finding",CAP[[#This Row],[Finding Type]]="Minor finding",CAP[[#This Row],[Finding Type]]="Non-finding remark",CAP[[#This Row],[Finding Type]]="Major finding"),"Show all findings",IF(CAP[[#This Row],[Finding Type]]="Incomplete","Show incomplete","Show questions with no findings"))</f>
        <v>Show incomplete</v>
      </c>
      <c r="N117" s="42"/>
      <c r="O117" s="72"/>
      <c r="P117" s="72"/>
      <c r="Q117" s="72"/>
      <c r="R117" s="72"/>
      <c r="S117" s="72"/>
      <c r="T117" s="72"/>
      <c r="U117" s="72"/>
      <c r="V117" s="72"/>
      <c r="W117" s="72"/>
      <c r="X117" s="72"/>
      <c r="Y117" s="72"/>
    </row>
    <row r="118" spans="1:25" s="29" customFormat="1" ht="28.5" customHeight="1" x14ac:dyDescent="0.2">
      <c r="A118" s="182">
        <v>74</v>
      </c>
      <c r="B118" s="182" t="str">
        <f>IF(CAP[[#This Row],[Category]]="Company Specific Questions",CAP[[#This Row],[Category]],CAP[[#This Row],[Category]]&amp;": "&amp;CAP[[#This Row],[Sub-category]])</f>
        <v>Company Specific Questions</v>
      </c>
      <c r="C118" s="180" t="str">
        <f ca="1">IF(INDEX(INDIRECT("'"&amp;CAP[[#This Row],[Category]]&amp;"'!F9:F500"),MATCH(CAP[[#This Row],[Finding number 
(question number from audit report)]],INDIRECT("'"&amp;CAP[[#This Row],[Category]]&amp;"'!A9:A500"),0))=0,"Incomplete",INDEX(INDIRECT("'"&amp;CAP[[#This Row],[Category]]&amp;"'!F9:F500"),MATCH(CAP[[#This Row],[Finding number 
(question number from audit report)]],INDIRECT("'"&amp;CAP[[#This Row],[Category]]&amp;"'!A9:A500"),0)))</f>
        <v>Incomplete</v>
      </c>
      <c r="D118" s="37" t="str">
        <f ca="1">IF(INDEX(INDIRECT("'"&amp;CAP[[#This Row],[Category]]&amp;"'!G9:G500"),MATCH(CAP[[#This Row],[Finding number 
(question number from audit report)]],INDIRECT("'"&amp;CAP[[#This Row],[Category]]&amp;"'!A9:A500"),0))=0,"-",INDEX(INDIRECT("'"&amp;CAP[[#This Row],[Category]]&amp;"'!G9:G500"),MATCH(CAP[[#This Row],[Finding number 
(question number from audit report)]],INDIRECT("'"&amp;CAP[[#This Row],[Category]]&amp;"'!A9:A500"),0)))</f>
        <v>-</v>
      </c>
      <c r="E118" s="18"/>
      <c r="F118" s="17"/>
      <c r="G118" s="17"/>
      <c r="H118" s="178"/>
      <c r="I118" s="30"/>
      <c r="J118" s="177"/>
      <c r="K118" s="32" t="s">
        <v>68</v>
      </c>
      <c r="L118" s="32"/>
      <c r="M118" s="172" t="str">
        <f ca="1">IF(OR(CAP[[#This Row],[Finding Type]]="Critical finding",CAP[[#This Row],[Finding Type]]="Other finding",CAP[[#This Row],[Finding Type]]="Minor finding",CAP[[#This Row],[Finding Type]]="Non-finding remark",CAP[[#This Row],[Finding Type]]="Major finding"),"Show all findings",IF(CAP[[#This Row],[Finding Type]]="Incomplete","Show incomplete","Show questions with no findings"))</f>
        <v>Show incomplete</v>
      </c>
      <c r="N118" s="42"/>
      <c r="O118" s="72"/>
      <c r="P118" s="72"/>
      <c r="Q118" s="72"/>
      <c r="R118" s="72"/>
      <c r="S118" s="72"/>
      <c r="T118" s="72"/>
      <c r="U118" s="72"/>
      <c r="V118" s="72"/>
      <c r="W118" s="72"/>
      <c r="X118" s="72"/>
      <c r="Y118" s="72"/>
    </row>
    <row r="119" spans="1:25" s="29" customFormat="1" ht="28.5" customHeight="1" x14ac:dyDescent="0.2">
      <c r="A119" s="182">
        <v>75</v>
      </c>
      <c r="B119" s="182" t="str">
        <f>IF(CAP[[#This Row],[Category]]="Company Specific Questions",CAP[[#This Row],[Category]],CAP[[#This Row],[Category]]&amp;": "&amp;CAP[[#This Row],[Sub-category]])</f>
        <v>Company Specific Questions</v>
      </c>
      <c r="C119" s="180" t="str">
        <f ca="1">IF(INDEX(INDIRECT("'"&amp;CAP[[#This Row],[Category]]&amp;"'!F9:F500"),MATCH(CAP[[#This Row],[Finding number 
(question number from audit report)]],INDIRECT("'"&amp;CAP[[#This Row],[Category]]&amp;"'!A9:A500"),0))=0,"Incomplete",INDEX(INDIRECT("'"&amp;CAP[[#This Row],[Category]]&amp;"'!F9:F500"),MATCH(CAP[[#This Row],[Finding number 
(question number from audit report)]],INDIRECT("'"&amp;CAP[[#This Row],[Category]]&amp;"'!A9:A500"),0)))</f>
        <v>Incomplete</v>
      </c>
      <c r="D119" s="37" t="str">
        <f ca="1">IF(INDEX(INDIRECT("'"&amp;CAP[[#This Row],[Category]]&amp;"'!G9:G500"),MATCH(CAP[[#This Row],[Finding number 
(question number from audit report)]],INDIRECT("'"&amp;CAP[[#This Row],[Category]]&amp;"'!A9:A500"),0))=0,"-",INDEX(INDIRECT("'"&amp;CAP[[#This Row],[Category]]&amp;"'!G9:G500"),MATCH(CAP[[#This Row],[Finding number 
(question number from audit report)]],INDIRECT("'"&amp;CAP[[#This Row],[Category]]&amp;"'!A9:A500"),0)))</f>
        <v>-</v>
      </c>
      <c r="E119" s="18"/>
      <c r="F119" s="17"/>
      <c r="G119" s="17"/>
      <c r="H119" s="178"/>
      <c r="I119" s="30"/>
      <c r="J119" s="177"/>
      <c r="K119" s="32" t="s">
        <v>68</v>
      </c>
      <c r="L119" s="32"/>
      <c r="M119" s="172" t="str">
        <f ca="1">IF(OR(CAP[[#This Row],[Finding Type]]="Critical finding",CAP[[#This Row],[Finding Type]]="Other finding",CAP[[#This Row],[Finding Type]]="Minor finding",CAP[[#This Row],[Finding Type]]="Non-finding remark",CAP[[#This Row],[Finding Type]]="Major finding"),"Show all findings",IF(CAP[[#This Row],[Finding Type]]="Incomplete","Show incomplete","Show questions with no findings"))</f>
        <v>Show incomplete</v>
      </c>
      <c r="N119" s="42"/>
      <c r="O119" s="72"/>
      <c r="P119" s="72"/>
      <c r="Q119" s="72"/>
      <c r="R119" s="72"/>
      <c r="S119" s="72"/>
      <c r="T119" s="72"/>
      <c r="U119" s="72"/>
      <c r="V119" s="72"/>
      <c r="W119" s="72"/>
      <c r="X119" s="72"/>
      <c r="Y119" s="72"/>
    </row>
    <row r="120" spans="1:25" s="29" customFormat="1" ht="28.5" customHeight="1" x14ac:dyDescent="0.2">
      <c r="A120" s="182">
        <v>76</v>
      </c>
      <c r="B120" s="182" t="str">
        <f>IF(CAP[[#This Row],[Category]]="Company Specific Questions",CAP[[#This Row],[Category]],CAP[[#This Row],[Category]]&amp;": "&amp;CAP[[#This Row],[Sub-category]])</f>
        <v>Company Specific Questions</v>
      </c>
      <c r="C120" s="180" t="str">
        <f ca="1">IF(INDEX(INDIRECT("'"&amp;CAP[[#This Row],[Category]]&amp;"'!F9:F500"),MATCH(CAP[[#This Row],[Finding number 
(question number from audit report)]],INDIRECT("'"&amp;CAP[[#This Row],[Category]]&amp;"'!A9:A500"),0))=0,"Incomplete",INDEX(INDIRECT("'"&amp;CAP[[#This Row],[Category]]&amp;"'!F9:F500"),MATCH(CAP[[#This Row],[Finding number 
(question number from audit report)]],INDIRECT("'"&amp;CAP[[#This Row],[Category]]&amp;"'!A9:A500"),0)))</f>
        <v>Incomplete</v>
      </c>
      <c r="D120" s="37" t="str">
        <f ca="1">IF(INDEX(INDIRECT("'"&amp;CAP[[#This Row],[Category]]&amp;"'!G9:G500"),MATCH(CAP[[#This Row],[Finding number 
(question number from audit report)]],INDIRECT("'"&amp;CAP[[#This Row],[Category]]&amp;"'!A9:A500"),0))=0,"-",INDEX(INDIRECT("'"&amp;CAP[[#This Row],[Category]]&amp;"'!G9:G500"),MATCH(CAP[[#This Row],[Finding number 
(question number from audit report)]],INDIRECT("'"&amp;CAP[[#This Row],[Category]]&amp;"'!A9:A500"),0)))</f>
        <v>-</v>
      </c>
      <c r="E120" s="18"/>
      <c r="F120" s="17"/>
      <c r="G120" s="17"/>
      <c r="H120" s="178"/>
      <c r="I120" s="30"/>
      <c r="J120" s="177"/>
      <c r="K120" s="32" t="s">
        <v>68</v>
      </c>
      <c r="L120" s="32"/>
      <c r="M120" s="172" t="str">
        <f ca="1">IF(OR(CAP[[#This Row],[Finding Type]]="Critical finding",CAP[[#This Row],[Finding Type]]="Other finding",CAP[[#This Row],[Finding Type]]="Minor finding",CAP[[#This Row],[Finding Type]]="Non-finding remark",CAP[[#This Row],[Finding Type]]="Major finding"),"Show all findings",IF(CAP[[#This Row],[Finding Type]]="Incomplete","Show incomplete","Show questions with no findings"))</f>
        <v>Show incomplete</v>
      </c>
      <c r="N120" s="42"/>
      <c r="O120" s="72"/>
      <c r="P120" s="72"/>
      <c r="Q120" s="72"/>
      <c r="R120" s="72"/>
      <c r="S120" s="72"/>
      <c r="T120" s="72"/>
      <c r="U120" s="72"/>
      <c r="V120" s="72"/>
      <c r="W120" s="72"/>
      <c r="X120" s="72"/>
      <c r="Y120" s="72"/>
    </row>
    <row r="121" spans="1:25" s="29" customFormat="1" ht="28.5" customHeight="1" x14ac:dyDescent="0.2">
      <c r="A121" s="182">
        <v>77</v>
      </c>
      <c r="B121" s="182" t="str">
        <f>IF(CAP[[#This Row],[Category]]="Company Specific Questions",CAP[[#This Row],[Category]],CAP[[#This Row],[Category]]&amp;": "&amp;CAP[[#This Row],[Sub-category]])</f>
        <v>Company Specific Questions</v>
      </c>
      <c r="C121" s="180" t="str">
        <f ca="1">IF(INDEX(INDIRECT("'"&amp;CAP[[#This Row],[Category]]&amp;"'!F9:F500"),MATCH(CAP[[#This Row],[Finding number 
(question number from audit report)]],INDIRECT("'"&amp;CAP[[#This Row],[Category]]&amp;"'!A9:A500"),0))=0,"Incomplete",INDEX(INDIRECT("'"&amp;CAP[[#This Row],[Category]]&amp;"'!F9:F500"),MATCH(CAP[[#This Row],[Finding number 
(question number from audit report)]],INDIRECT("'"&amp;CAP[[#This Row],[Category]]&amp;"'!A9:A500"),0)))</f>
        <v>Incomplete</v>
      </c>
      <c r="D121" s="37" t="str">
        <f ca="1">IF(INDEX(INDIRECT("'"&amp;CAP[[#This Row],[Category]]&amp;"'!G9:G500"),MATCH(CAP[[#This Row],[Finding number 
(question number from audit report)]],INDIRECT("'"&amp;CAP[[#This Row],[Category]]&amp;"'!A9:A500"),0))=0,"-",INDEX(INDIRECT("'"&amp;CAP[[#This Row],[Category]]&amp;"'!G9:G500"),MATCH(CAP[[#This Row],[Finding number 
(question number from audit report)]],INDIRECT("'"&amp;CAP[[#This Row],[Category]]&amp;"'!A9:A500"),0)))</f>
        <v>-</v>
      </c>
      <c r="E121" s="18"/>
      <c r="F121" s="17"/>
      <c r="G121" s="17"/>
      <c r="H121" s="178"/>
      <c r="I121" s="30"/>
      <c r="J121" s="177"/>
      <c r="K121" s="32" t="s">
        <v>68</v>
      </c>
      <c r="L121" s="32"/>
      <c r="M121" s="172" t="str">
        <f ca="1">IF(OR(CAP[[#This Row],[Finding Type]]="Critical finding",CAP[[#This Row],[Finding Type]]="Other finding",CAP[[#This Row],[Finding Type]]="Minor finding",CAP[[#This Row],[Finding Type]]="Non-finding remark",CAP[[#This Row],[Finding Type]]="Major finding"),"Show all findings",IF(CAP[[#This Row],[Finding Type]]="Incomplete","Show incomplete","Show questions with no findings"))</f>
        <v>Show incomplete</v>
      </c>
      <c r="N121" s="42"/>
      <c r="O121" s="72"/>
      <c r="P121" s="72"/>
      <c r="Q121" s="72"/>
      <c r="R121" s="72"/>
      <c r="S121" s="72"/>
      <c r="T121" s="72"/>
      <c r="U121" s="72"/>
      <c r="V121" s="72"/>
      <c r="W121" s="72"/>
      <c r="X121" s="72"/>
      <c r="Y121" s="72"/>
    </row>
    <row r="122" spans="1:25" s="29" customFormat="1" ht="28.5" customHeight="1" x14ac:dyDescent="0.2">
      <c r="A122" s="182">
        <v>78</v>
      </c>
      <c r="B122" s="182" t="str">
        <f>IF(CAP[[#This Row],[Category]]="Company Specific Questions",CAP[[#This Row],[Category]],CAP[[#This Row],[Category]]&amp;": "&amp;CAP[[#This Row],[Sub-category]])</f>
        <v>Company Specific Questions</v>
      </c>
      <c r="C122" s="180" t="str">
        <f ca="1">IF(INDEX(INDIRECT("'"&amp;CAP[[#This Row],[Category]]&amp;"'!F9:F500"),MATCH(CAP[[#This Row],[Finding number 
(question number from audit report)]],INDIRECT("'"&amp;CAP[[#This Row],[Category]]&amp;"'!A9:A500"),0))=0,"Incomplete",INDEX(INDIRECT("'"&amp;CAP[[#This Row],[Category]]&amp;"'!F9:F500"),MATCH(CAP[[#This Row],[Finding number 
(question number from audit report)]],INDIRECT("'"&amp;CAP[[#This Row],[Category]]&amp;"'!A9:A500"),0)))</f>
        <v>Incomplete</v>
      </c>
      <c r="D122" s="37" t="str">
        <f ca="1">IF(INDEX(INDIRECT("'"&amp;CAP[[#This Row],[Category]]&amp;"'!G9:G500"),MATCH(CAP[[#This Row],[Finding number 
(question number from audit report)]],INDIRECT("'"&amp;CAP[[#This Row],[Category]]&amp;"'!A9:A500"),0))=0,"-",INDEX(INDIRECT("'"&amp;CAP[[#This Row],[Category]]&amp;"'!G9:G500"),MATCH(CAP[[#This Row],[Finding number 
(question number from audit report)]],INDIRECT("'"&amp;CAP[[#This Row],[Category]]&amp;"'!A9:A500"),0)))</f>
        <v>-</v>
      </c>
      <c r="E122" s="18"/>
      <c r="F122" s="17"/>
      <c r="G122" s="17"/>
      <c r="H122" s="178"/>
      <c r="I122" s="30"/>
      <c r="J122" s="177"/>
      <c r="K122" s="32" t="s">
        <v>68</v>
      </c>
      <c r="L122" s="32"/>
      <c r="M122" s="172" t="str">
        <f ca="1">IF(OR(CAP[[#This Row],[Finding Type]]="Critical finding",CAP[[#This Row],[Finding Type]]="Other finding",CAP[[#This Row],[Finding Type]]="Minor finding",CAP[[#This Row],[Finding Type]]="Non-finding remark",CAP[[#This Row],[Finding Type]]="Major finding"),"Show all findings",IF(CAP[[#This Row],[Finding Type]]="Incomplete","Show incomplete","Show questions with no findings"))</f>
        <v>Show incomplete</v>
      </c>
      <c r="N122" s="42"/>
      <c r="O122" s="72"/>
      <c r="P122" s="72"/>
      <c r="Q122" s="72"/>
      <c r="R122" s="72"/>
      <c r="S122" s="72"/>
      <c r="T122" s="72"/>
      <c r="U122" s="72"/>
      <c r="V122" s="72"/>
      <c r="W122" s="72"/>
      <c r="X122" s="72"/>
      <c r="Y122" s="72"/>
    </row>
    <row r="123" spans="1:25" s="29" customFormat="1" ht="28.5" customHeight="1" x14ac:dyDescent="0.2">
      <c r="A123" s="182">
        <v>79</v>
      </c>
      <c r="B123" s="182" t="str">
        <f>IF(CAP[[#This Row],[Category]]="Company Specific Questions",CAP[[#This Row],[Category]],CAP[[#This Row],[Category]]&amp;": "&amp;CAP[[#This Row],[Sub-category]])</f>
        <v>Company Specific Questions</v>
      </c>
      <c r="C123" s="180" t="str">
        <f ca="1">IF(INDEX(INDIRECT("'"&amp;CAP[[#This Row],[Category]]&amp;"'!F9:F500"),MATCH(CAP[[#This Row],[Finding number 
(question number from audit report)]],INDIRECT("'"&amp;CAP[[#This Row],[Category]]&amp;"'!A9:A500"),0))=0,"Incomplete",INDEX(INDIRECT("'"&amp;CAP[[#This Row],[Category]]&amp;"'!F9:F500"),MATCH(CAP[[#This Row],[Finding number 
(question number from audit report)]],INDIRECT("'"&amp;CAP[[#This Row],[Category]]&amp;"'!A9:A500"),0)))</f>
        <v>Incomplete</v>
      </c>
      <c r="D123" s="37" t="str">
        <f ca="1">IF(INDEX(INDIRECT("'"&amp;CAP[[#This Row],[Category]]&amp;"'!G9:G500"),MATCH(CAP[[#This Row],[Finding number 
(question number from audit report)]],INDIRECT("'"&amp;CAP[[#This Row],[Category]]&amp;"'!A9:A500"),0))=0,"-",INDEX(INDIRECT("'"&amp;CAP[[#This Row],[Category]]&amp;"'!G9:G500"),MATCH(CAP[[#This Row],[Finding number 
(question number from audit report)]],INDIRECT("'"&amp;CAP[[#This Row],[Category]]&amp;"'!A9:A500"),0)))</f>
        <v>-</v>
      </c>
      <c r="E123" s="18"/>
      <c r="F123" s="17"/>
      <c r="G123" s="17"/>
      <c r="H123" s="178"/>
      <c r="I123" s="30"/>
      <c r="J123" s="177"/>
      <c r="K123" s="32" t="s">
        <v>68</v>
      </c>
      <c r="L123" s="32"/>
      <c r="M123" s="172" t="str">
        <f ca="1">IF(OR(CAP[[#This Row],[Finding Type]]="Critical finding",CAP[[#This Row],[Finding Type]]="Other finding",CAP[[#This Row],[Finding Type]]="Minor finding",CAP[[#This Row],[Finding Type]]="Non-finding remark",CAP[[#This Row],[Finding Type]]="Major finding"),"Show all findings",IF(CAP[[#This Row],[Finding Type]]="Incomplete","Show incomplete","Show questions with no findings"))</f>
        <v>Show incomplete</v>
      </c>
      <c r="N123" s="42"/>
      <c r="O123" s="72"/>
      <c r="P123" s="72"/>
      <c r="Q123" s="72"/>
      <c r="R123" s="72"/>
      <c r="S123" s="72"/>
      <c r="T123" s="72"/>
      <c r="U123" s="72"/>
      <c r="V123" s="72"/>
      <c r="W123" s="72"/>
      <c r="X123" s="72"/>
      <c r="Y123" s="72"/>
    </row>
    <row r="124" spans="1:25" s="29" customFormat="1" ht="28.5" customHeight="1" x14ac:dyDescent="0.2">
      <c r="A124" s="182">
        <v>80</v>
      </c>
      <c r="B124" s="182" t="str">
        <f>IF(CAP[[#This Row],[Category]]="Company Specific Questions",CAP[[#This Row],[Category]],CAP[[#This Row],[Category]]&amp;": "&amp;CAP[[#This Row],[Sub-category]])</f>
        <v>Company Specific Questions</v>
      </c>
      <c r="C124" s="180" t="str">
        <f ca="1">IF(INDEX(INDIRECT("'"&amp;CAP[[#This Row],[Category]]&amp;"'!F9:F500"),MATCH(CAP[[#This Row],[Finding number 
(question number from audit report)]],INDIRECT("'"&amp;CAP[[#This Row],[Category]]&amp;"'!A9:A500"),0))=0,"Incomplete",INDEX(INDIRECT("'"&amp;CAP[[#This Row],[Category]]&amp;"'!F9:F500"),MATCH(CAP[[#This Row],[Finding number 
(question number from audit report)]],INDIRECT("'"&amp;CAP[[#This Row],[Category]]&amp;"'!A9:A500"),0)))</f>
        <v>Incomplete</v>
      </c>
      <c r="D124" s="37" t="str">
        <f ca="1">IF(INDEX(INDIRECT("'"&amp;CAP[[#This Row],[Category]]&amp;"'!G9:G500"),MATCH(CAP[[#This Row],[Finding number 
(question number from audit report)]],INDIRECT("'"&amp;CAP[[#This Row],[Category]]&amp;"'!A9:A500"),0))=0,"-",INDEX(INDIRECT("'"&amp;CAP[[#This Row],[Category]]&amp;"'!G9:G500"),MATCH(CAP[[#This Row],[Finding number 
(question number from audit report)]],INDIRECT("'"&amp;CAP[[#This Row],[Category]]&amp;"'!A9:A500"),0)))</f>
        <v>-</v>
      </c>
      <c r="E124" s="18"/>
      <c r="F124" s="17"/>
      <c r="G124" s="17"/>
      <c r="H124" s="178"/>
      <c r="I124" s="30"/>
      <c r="J124" s="177"/>
      <c r="K124" s="32" t="s">
        <v>68</v>
      </c>
      <c r="L124" s="32"/>
      <c r="M124" s="172" t="str">
        <f ca="1">IF(OR(CAP[[#This Row],[Finding Type]]="Critical finding",CAP[[#This Row],[Finding Type]]="Other finding",CAP[[#This Row],[Finding Type]]="Minor finding",CAP[[#This Row],[Finding Type]]="Non-finding remark",CAP[[#This Row],[Finding Type]]="Major finding"),"Show all findings",IF(CAP[[#This Row],[Finding Type]]="Incomplete","Show incomplete","Show questions with no findings"))</f>
        <v>Show incomplete</v>
      </c>
      <c r="N124" s="42"/>
      <c r="O124" s="72"/>
      <c r="P124" s="72"/>
      <c r="Q124" s="72"/>
      <c r="R124" s="72"/>
      <c r="S124" s="72"/>
      <c r="T124" s="72"/>
      <c r="U124" s="72"/>
      <c r="V124" s="72"/>
      <c r="W124" s="72"/>
      <c r="X124" s="72"/>
      <c r="Y124" s="72"/>
    </row>
    <row r="125" spans="1:25" s="29" customFormat="1" ht="28.5" customHeight="1" x14ac:dyDescent="0.2">
      <c r="A125" s="182">
        <v>81</v>
      </c>
      <c r="B125" s="182" t="str">
        <f>IF(CAP[[#This Row],[Category]]="Company Specific Questions",CAP[[#This Row],[Category]],CAP[[#This Row],[Category]]&amp;": "&amp;CAP[[#This Row],[Sub-category]])</f>
        <v>Company Specific Questions</v>
      </c>
      <c r="C125" s="180" t="str">
        <f ca="1">IF(INDEX(INDIRECT("'"&amp;CAP[[#This Row],[Category]]&amp;"'!F9:F500"),MATCH(CAP[[#This Row],[Finding number 
(question number from audit report)]],INDIRECT("'"&amp;CAP[[#This Row],[Category]]&amp;"'!A9:A500"),0))=0,"Incomplete",INDEX(INDIRECT("'"&amp;CAP[[#This Row],[Category]]&amp;"'!F9:F500"),MATCH(CAP[[#This Row],[Finding number 
(question number from audit report)]],INDIRECT("'"&amp;CAP[[#This Row],[Category]]&amp;"'!A9:A500"),0)))</f>
        <v>Incomplete</v>
      </c>
      <c r="D125" s="37" t="str">
        <f ca="1">IF(INDEX(INDIRECT("'"&amp;CAP[[#This Row],[Category]]&amp;"'!G9:G500"),MATCH(CAP[[#This Row],[Finding number 
(question number from audit report)]],INDIRECT("'"&amp;CAP[[#This Row],[Category]]&amp;"'!A9:A500"),0))=0,"-",INDEX(INDIRECT("'"&amp;CAP[[#This Row],[Category]]&amp;"'!G9:G500"),MATCH(CAP[[#This Row],[Finding number 
(question number from audit report)]],INDIRECT("'"&amp;CAP[[#This Row],[Category]]&amp;"'!A9:A500"),0)))</f>
        <v>-</v>
      </c>
      <c r="E125" s="18"/>
      <c r="F125" s="17"/>
      <c r="G125" s="17"/>
      <c r="H125" s="178"/>
      <c r="I125" s="30"/>
      <c r="J125" s="177"/>
      <c r="K125" s="32" t="s">
        <v>68</v>
      </c>
      <c r="L125" s="32"/>
      <c r="M125" s="172" t="str">
        <f ca="1">IF(OR(CAP[[#This Row],[Finding Type]]="Critical finding",CAP[[#This Row],[Finding Type]]="Other finding",CAP[[#This Row],[Finding Type]]="Minor finding",CAP[[#This Row],[Finding Type]]="Non-finding remark",CAP[[#This Row],[Finding Type]]="Major finding"),"Show all findings",IF(CAP[[#This Row],[Finding Type]]="Incomplete","Show incomplete","Show questions with no findings"))</f>
        <v>Show incomplete</v>
      </c>
      <c r="N125" s="42"/>
      <c r="O125" s="72"/>
      <c r="P125" s="72"/>
      <c r="Q125" s="72"/>
      <c r="R125" s="72"/>
      <c r="S125" s="72"/>
      <c r="T125" s="72"/>
      <c r="U125" s="72"/>
      <c r="V125" s="72"/>
      <c r="W125" s="72"/>
      <c r="X125" s="72"/>
      <c r="Y125" s="72"/>
    </row>
    <row r="126" spans="1:25" s="29" customFormat="1" ht="28.5" customHeight="1" x14ac:dyDescent="0.2">
      <c r="A126" s="182">
        <v>82</v>
      </c>
      <c r="B126" s="182" t="str">
        <f>IF(CAP[[#This Row],[Category]]="Company Specific Questions",CAP[[#This Row],[Category]],CAP[[#This Row],[Category]]&amp;": "&amp;CAP[[#This Row],[Sub-category]])</f>
        <v>Company Specific Questions</v>
      </c>
      <c r="C126" s="180" t="str">
        <f ca="1">IF(INDEX(INDIRECT("'"&amp;CAP[[#This Row],[Category]]&amp;"'!F9:F500"),MATCH(CAP[[#This Row],[Finding number 
(question number from audit report)]],INDIRECT("'"&amp;CAP[[#This Row],[Category]]&amp;"'!A9:A500"),0))=0,"Incomplete",INDEX(INDIRECT("'"&amp;CAP[[#This Row],[Category]]&amp;"'!F9:F500"),MATCH(CAP[[#This Row],[Finding number 
(question number from audit report)]],INDIRECT("'"&amp;CAP[[#This Row],[Category]]&amp;"'!A9:A500"),0)))</f>
        <v>Incomplete</v>
      </c>
      <c r="D126" s="37" t="str">
        <f ca="1">IF(INDEX(INDIRECT("'"&amp;CAP[[#This Row],[Category]]&amp;"'!G9:G500"),MATCH(CAP[[#This Row],[Finding number 
(question number from audit report)]],INDIRECT("'"&amp;CAP[[#This Row],[Category]]&amp;"'!A9:A500"),0))=0,"-",INDEX(INDIRECT("'"&amp;CAP[[#This Row],[Category]]&amp;"'!G9:G500"),MATCH(CAP[[#This Row],[Finding number 
(question number from audit report)]],INDIRECT("'"&amp;CAP[[#This Row],[Category]]&amp;"'!A9:A500"),0)))</f>
        <v>-</v>
      </c>
      <c r="E126" s="18"/>
      <c r="F126" s="17"/>
      <c r="G126" s="17"/>
      <c r="H126" s="178"/>
      <c r="I126" s="30"/>
      <c r="J126" s="177"/>
      <c r="K126" s="32" t="s">
        <v>68</v>
      </c>
      <c r="L126" s="32"/>
      <c r="M126" s="172" t="str">
        <f ca="1">IF(OR(CAP[[#This Row],[Finding Type]]="Critical finding",CAP[[#This Row],[Finding Type]]="Other finding",CAP[[#This Row],[Finding Type]]="Minor finding",CAP[[#This Row],[Finding Type]]="Non-finding remark",CAP[[#This Row],[Finding Type]]="Major finding"),"Show all findings",IF(CAP[[#This Row],[Finding Type]]="Incomplete","Show incomplete","Show questions with no findings"))</f>
        <v>Show incomplete</v>
      </c>
      <c r="N126" s="42"/>
      <c r="O126" s="72"/>
      <c r="P126" s="72"/>
      <c r="Q126" s="72"/>
      <c r="R126" s="72"/>
      <c r="S126" s="72"/>
      <c r="T126" s="72"/>
      <c r="U126" s="72"/>
      <c r="V126" s="72"/>
      <c r="W126" s="72"/>
      <c r="X126" s="72"/>
      <c r="Y126" s="72"/>
    </row>
    <row r="127" spans="1:25" s="29" customFormat="1" ht="28.5" customHeight="1" x14ac:dyDescent="0.2">
      <c r="A127" s="182">
        <v>83</v>
      </c>
      <c r="B127" s="182" t="str">
        <f>IF(CAP[[#This Row],[Category]]="Company Specific Questions",CAP[[#This Row],[Category]],CAP[[#This Row],[Category]]&amp;": "&amp;CAP[[#This Row],[Sub-category]])</f>
        <v>Company Specific Questions</v>
      </c>
      <c r="C127" s="180" t="str">
        <f ca="1">IF(INDEX(INDIRECT("'"&amp;CAP[[#This Row],[Category]]&amp;"'!F9:F500"),MATCH(CAP[[#This Row],[Finding number 
(question number from audit report)]],INDIRECT("'"&amp;CAP[[#This Row],[Category]]&amp;"'!A9:A500"),0))=0,"Incomplete",INDEX(INDIRECT("'"&amp;CAP[[#This Row],[Category]]&amp;"'!F9:F500"),MATCH(CAP[[#This Row],[Finding number 
(question number from audit report)]],INDIRECT("'"&amp;CAP[[#This Row],[Category]]&amp;"'!A9:A500"),0)))</f>
        <v>Incomplete</v>
      </c>
      <c r="D127" s="37" t="str">
        <f ca="1">IF(INDEX(INDIRECT("'"&amp;CAP[[#This Row],[Category]]&amp;"'!G9:G500"),MATCH(CAP[[#This Row],[Finding number 
(question number from audit report)]],INDIRECT("'"&amp;CAP[[#This Row],[Category]]&amp;"'!A9:A500"),0))=0,"-",INDEX(INDIRECT("'"&amp;CAP[[#This Row],[Category]]&amp;"'!G9:G500"),MATCH(CAP[[#This Row],[Finding number 
(question number from audit report)]],INDIRECT("'"&amp;CAP[[#This Row],[Category]]&amp;"'!A9:A500"),0)))</f>
        <v>-</v>
      </c>
      <c r="E127" s="18"/>
      <c r="F127" s="17"/>
      <c r="G127" s="17"/>
      <c r="H127" s="178"/>
      <c r="I127" s="30"/>
      <c r="J127" s="177"/>
      <c r="K127" s="32" t="s">
        <v>68</v>
      </c>
      <c r="L127" s="32"/>
      <c r="M127" s="172" t="str">
        <f ca="1">IF(OR(CAP[[#This Row],[Finding Type]]="Critical finding",CAP[[#This Row],[Finding Type]]="Other finding",CAP[[#This Row],[Finding Type]]="Minor finding",CAP[[#This Row],[Finding Type]]="Non-finding remark",CAP[[#This Row],[Finding Type]]="Major finding"),"Show all findings",IF(CAP[[#This Row],[Finding Type]]="Incomplete","Show incomplete","Show questions with no findings"))</f>
        <v>Show incomplete</v>
      </c>
      <c r="N127" s="42"/>
      <c r="O127" s="72"/>
      <c r="P127" s="72"/>
      <c r="Q127" s="72"/>
      <c r="R127" s="72"/>
      <c r="S127" s="72"/>
      <c r="T127" s="72"/>
      <c r="U127" s="72"/>
      <c r="V127" s="72"/>
      <c r="W127" s="72"/>
      <c r="X127" s="72"/>
      <c r="Y127" s="72"/>
    </row>
    <row r="128" spans="1:25" s="29" customFormat="1" ht="28.5" customHeight="1" x14ac:dyDescent="0.2">
      <c r="A128" s="182">
        <v>84</v>
      </c>
      <c r="B128" s="182" t="str">
        <f>IF(CAP[[#This Row],[Category]]="Company Specific Questions",CAP[[#This Row],[Category]],CAP[[#This Row],[Category]]&amp;": "&amp;CAP[[#This Row],[Sub-category]])</f>
        <v>Company Specific Questions</v>
      </c>
      <c r="C128" s="180" t="str">
        <f ca="1">IF(INDEX(INDIRECT("'"&amp;CAP[[#This Row],[Category]]&amp;"'!F9:F500"),MATCH(CAP[[#This Row],[Finding number 
(question number from audit report)]],INDIRECT("'"&amp;CAP[[#This Row],[Category]]&amp;"'!A9:A500"),0))=0,"Incomplete",INDEX(INDIRECT("'"&amp;CAP[[#This Row],[Category]]&amp;"'!F9:F500"),MATCH(CAP[[#This Row],[Finding number 
(question number from audit report)]],INDIRECT("'"&amp;CAP[[#This Row],[Category]]&amp;"'!A9:A500"),0)))</f>
        <v>Incomplete</v>
      </c>
      <c r="D128" s="37" t="str">
        <f ca="1">IF(INDEX(INDIRECT("'"&amp;CAP[[#This Row],[Category]]&amp;"'!G9:G500"),MATCH(CAP[[#This Row],[Finding number 
(question number from audit report)]],INDIRECT("'"&amp;CAP[[#This Row],[Category]]&amp;"'!A9:A500"),0))=0,"-",INDEX(INDIRECT("'"&amp;CAP[[#This Row],[Category]]&amp;"'!G9:G500"),MATCH(CAP[[#This Row],[Finding number 
(question number from audit report)]],INDIRECT("'"&amp;CAP[[#This Row],[Category]]&amp;"'!A9:A500"),0)))</f>
        <v>-</v>
      </c>
      <c r="E128" s="18"/>
      <c r="F128" s="17"/>
      <c r="G128" s="17"/>
      <c r="H128" s="178"/>
      <c r="I128" s="30"/>
      <c r="J128" s="177"/>
      <c r="K128" s="32" t="s">
        <v>68</v>
      </c>
      <c r="L128" s="32"/>
      <c r="M128" s="172" t="str">
        <f ca="1">IF(OR(CAP[[#This Row],[Finding Type]]="Critical finding",CAP[[#This Row],[Finding Type]]="Other finding",CAP[[#This Row],[Finding Type]]="Minor finding",CAP[[#This Row],[Finding Type]]="Non-finding remark",CAP[[#This Row],[Finding Type]]="Major finding"),"Show all findings",IF(CAP[[#This Row],[Finding Type]]="Incomplete","Show incomplete","Show questions with no findings"))</f>
        <v>Show incomplete</v>
      </c>
      <c r="N128" s="42"/>
      <c r="O128" s="72"/>
      <c r="P128" s="72"/>
      <c r="Q128" s="72"/>
      <c r="R128" s="72"/>
      <c r="S128" s="72"/>
      <c r="T128" s="72"/>
      <c r="U128" s="72"/>
      <c r="V128" s="72"/>
      <c r="W128" s="72"/>
      <c r="X128" s="72"/>
      <c r="Y128" s="72"/>
    </row>
    <row r="129" spans="1:25" s="29" customFormat="1" ht="28.5" customHeight="1" x14ac:dyDescent="0.2">
      <c r="A129" s="182">
        <v>85</v>
      </c>
      <c r="B129" s="182" t="str">
        <f>IF(CAP[[#This Row],[Category]]="Company Specific Questions",CAP[[#This Row],[Category]],CAP[[#This Row],[Category]]&amp;": "&amp;CAP[[#This Row],[Sub-category]])</f>
        <v>Company Specific Questions</v>
      </c>
      <c r="C129" s="180" t="str">
        <f ca="1">IF(INDEX(INDIRECT("'"&amp;CAP[[#This Row],[Category]]&amp;"'!F9:F500"),MATCH(CAP[[#This Row],[Finding number 
(question number from audit report)]],INDIRECT("'"&amp;CAP[[#This Row],[Category]]&amp;"'!A9:A500"),0))=0,"Incomplete",INDEX(INDIRECT("'"&amp;CAP[[#This Row],[Category]]&amp;"'!F9:F500"),MATCH(CAP[[#This Row],[Finding number 
(question number from audit report)]],INDIRECT("'"&amp;CAP[[#This Row],[Category]]&amp;"'!A9:A500"),0)))</f>
        <v>Incomplete</v>
      </c>
      <c r="D129" s="37" t="str">
        <f ca="1">IF(INDEX(INDIRECT("'"&amp;CAP[[#This Row],[Category]]&amp;"'!G9:G500"),MATCH(CAP[[#This Row],[Finding number 
(question number from audit report)]],INDIRECT("'"&amp;CAP[[#This Row],[Category]]&amp;"'!A9:A500"),0))=0,"-",INDEX(INDIRECT("'"&amp;CAP[[#This Row],[Category]]&amp;"'!G9:G500"),MATCH(CAP[[#This Row],[Finding number 
(question number from audit report)]],INDIRECT("'"&amp;CAP[[#This Row],[Category]]&amp;"'!A9:A500"),0)))</f>
        <v>-</v>
      </c>
      <c r="E129" s="18"/>
      <c r="F129" s="17"/>
      <c r="G129" s="17"/>
      <c r="H129" s="178"/>
      <c r="I129" s="30"/>
      <c r="J129" s="177"/>
      <c r="K129" s="32" t="s">
        <v>68</v>
      </c>
      <c r="L129" s="32"/>
      <c r="M129" s="172" t="str">
        <f ca="1">IF(OR(CAP[[#This Row],[Finding Type]]="Critical finding",CAP[[#This Row],[Finding Type]]="Other finding",CAP[[#This Row],[Finding Type]]="Minor finding",CAP[[#This Row],[Finding Type]]="Non-finding remark",CAP[[#This Row],[Finding Type]]="Major finding"),"Show all findings",IF(CAP[[#This Row],[Finding Type]]="Incomplete","Show incomplete","Show questions with no findings"))</f>
        <v>Show incomplete</v>
      </c>
      <c r="N129" s="42"/>
      <c r="O129" s="72"/>
      <c r="P129" s="72"/>
      <c r="Q129" s="72"/>
      <c r="R129" s="72"/>
      <c r="S129" s="72"/>
      <c r="T129" s="72"/>
      <c r="U129" s="72"/>
      <c r="V129" s="72"/>
      <c r="W129" s="72"/>
      <c r="X129" s="72"/>
      <c r="Y129" s="72"/>
    </row>
    <row r="130" spans="1:25" s="29" customFormat="1" ht="28.5" customHeight="1" x14ac:dyDescent="0.2">
      <c r="A130" s="182">
        <v>86</v>
      </c>
      <c r="B130" s="182" t="str">
        <f>IF(CAP[[#This Row],[Category]]="Company Specific Questions",CAP[[#This Row],[Category]],CAP[[#This Row],[Category]]&amp;": "&amp;CAP[[#This Row],[Sub-category]])</f>
        <v>Company Specific Questions</v>
      </c>
      <c r="C130" s="180" t="str">
        <f ca="1">IF(INDEX(INDIRECT("'"&amp;CAP[[#This Row],[Category]]&amp;"'!F9:F500"),MATCH(CAP[[#This Row],[Finding number 
(question number from audit report)]],INDIRECT("'"&amp;CAP[[#This Row],[Category]]&amp;"'!A9:A500"),0))=0,"Incomplete",INDEX(INDIRECT("'"&amp;CAP[[#This Row],[Category]]&amp;"'!F9:F500"),MATCH(CAP[[#This Row],[Finding number 
(question number from audit report)]],INDIRECT("'"&amp;CAP[[#This Row],[Category]]&amp;"'!A9:A500"),0)))</f>
        <v>Incomplete</v>
      </c>
      <c r="D130" s="37" t="str">
        <f ca="1">IF(INDEX(INDIRECT("'"&amp;CAP[[#This Row],[Category]]&amp;"'!G9:G500"),MATCH(CAP[[#This Row],[Finding number 
(question number from audit report)]],INDIRECT("'"&amp;CAP[[#This Row],[Category]]&amp;"'!A9:A500"),0))=0,"-",INDEX(INDIRECT("'"&amp;CAP[[#This Row],[Category]]&amp;"'!G9:G500"),MATCH(CAP[[#This Row],[Finding number 
(question number from audit report)]],INDIRECT("'"&amp;CAP[[#This Row],[Category]]&amp;"'!A9:A500"),0)))</f>
        <v>-</v>
      </c>
      <c r="E130" s="18"/>
      <c r="F130" s="17"/>
      <c r="G130" s="17"/>
      <c r="H130" s="178"/>
      <c r="I130" s="30"/>
      <c r="J130" s="177"/>
      <c r="K130" s="32" t="s">
        <v>68</v>
      </c>
      <c r="L130" s="32"/>
      <c r="M130" s="172" t="str">
        <f ca="1">IF(OR(CAP[[#This Row],[Finding Type]]="Critical finding",CAP[[#This Row],[Finding Type]]="Other finding",CAP[[#This Row],[Finding Type]]="Minor finding",CAP[[#This Row],[Finding Type]]="Non-finding remark",CAP[[#This Row],[Finding Type]]="Major finding"),"Show all findings",IF(CAP[[#This Row],[Finding Type]]="Incomplete","Show incomplete","Show questions with no findings"))</f>
        <v>Show incomplete</v>
      </c>
      <c r="N130" s="42"/>
      <c r="O130" s="72"/>
      <c r="P130" s="72"/>
      <c r="Q130" s="72"/>
      <c r="R130" s="72"/>
      <c r="S130" s="72"/>
      <c r="T130" s="72"/>
      <c r="U130" s="72"/>
      <c r="V130" s="72"/>
      <c r="W130" s="72"/>
      <c r="X130" s="72"/>
      <c r="Y130" s="72"/>
    </row>
    <row r="131" spans="1:25" s="29" customFormat="1" ht="28.5" customHeight="1" x14ac:dyDescent="0.2">
      <c r="A131" s="182">
        <v>87</v>
      </c>
      <c r="B131" s="182" t="str">
        <f>IF(CAP[[#This Row],[Category]]="Company Specific Questions",CAP[[#This Row],[Category]],CAP[[#This Row],[Category]]&amp;": "&amp;CAP[[#This Row],[Sub-category]])</f>
        <v>Company Specific Questions</v>
      </c>
      <c r="C131" s="180" t="str">
        <f ca="1">IF(INDEX(INDIRECT("'"&amp;CAP[[#This Row],[Category]]&amp;"'!F9:F500"),MATCH(CAP[[#This Row],[Finding number 
(question number from audit report)]],INDIRECT("'"&amp;CAP[[#This Row],[Category]]&amp;"'!A9:A500"),0))=0,"Incomplete",INDEX(INDIRECT("'"&amp;CAP[[#This Row],[Category]]&amp;"'!F9:F500"),MATCH(CAP[[#This Row],[Finding number 
(question number from audit report)]],INDIRECT("'"&amp;CAP[[#This Row],[Category]]&amp;"'!A9:A500"),0)))</f>
        <v>Incomplete</v>
      </c>
      <c r="D131" s="37" t="str">
        <f ca="1">IF(INDEX(INDIRECT("'"&amp;CAP[[#This Row],[Category]]&amp;"'!G9:G500"),MATCH(CAP[[#This Row],[Finding number 
(question number from audit report)]],INDIRECT("'"&amp;CAP[[#This Row],[Category]]&amp;"'!A9:A500"),0))=0,"-",INDEX(INDIRECT("'"&amp;CAP[[#This Row],[Category]]&amp;"'!G9:G500"),MATCH(CAP[[#This Row],[Finding number 
(question number from audit report)]],INDIRECT("'"&amp;CAP[[#This Row],[Category]]&amp;"'!A9:A500"),0)))</f>
        <v>-</v>
      </c>
      <c r="E131" s="18"/>
      <c r="F131" s="17"/>
      <c r="G131" s="17"/>
      <c r="H131" s="178"/>
      <c r="I131" s="30"/>
      <c r="J131" s="177"/>
      <c r="K131" s="32" t="s">
        <v>68</v>
      </c>
      <c r="L131" s="32"/>
      <c r="M131" s="172" t="str">
        <f ca="1">IF(OR(CAP[[#This Row],[Finding Type]]="Critical finding",CAP[[#This Row],[Finding Type]]="Other finding",CAP[[#This Row],[Finding Type]]="Minor finding",CAP[[#This Row],[Finding Type]]="Non-finding remark",CAP[[#This Row],[Finding Type]]="Major finding"),"Show all findings",IF(CAP[[#This Row],[Finding Type]]="Incomplete","Show incomplete","Show questions with no findings"))</f>
        <v>Show incomplete</v>
      </c>
      <c r="N131" s="42"/>
      <c r="O131" s="72"/>
      <c r="P131" s="72"/>
      <c r="Q131" s="72"/>
      <c r="R131" s="72"/>
      <c r="S131" s="72"/>
      <c r="T131" s="72"/>
      <c r="U131" s="72"/>
      <c r="V131" s="72"/>
      <c r="W131" s="72"/>
      <c r="X131" s="72"/>
      <c r="Y131" s="72"/>
    </row>
    <row r="132" spans="1:25" s="29" customFormat="1" ht="28.5" customHeight="1" x14ac:dyDescent="0.2">
      <c r="A132" s="182">
        <v>88</v>
      </c>
      <c r="B132" s="182" t="str">
        <f>IF(CAP[[#This Row],[Category]]="Company Specific Questions",CAP[[#This Row],[Category]],CAP[[#This Row],[Category]]&amp;": "&amp;CAP[[#This Row],[Sub-category]])</f>
        <v>Company Specific Questions</v>
      </c>
      <c r="C132" s="180" t="str">
        <f ca="1">IF(INDEX(INDIRECT("'"&amp;CAP[[#This Row],[Category]]&amp;"'!F9:F500"),MATCH(CAP[[#This Row],[Finding number 
(question number from audit report)]],INDIRECT("'"&amp;CAP[[#This Row],[Category]]&amp;"'!A9:A500"),0))=0,"Incomplete",INDEX(INDIRECT("'"&amp;CAP[[#This Row],[Category]]&amp;"'!F9:F500"),MATCH(CAP[[#This Row],[Finding number 
(question number from audit report)]],INDIRECT("'"&amp;CAP[[#This Row],[Category]]&amp;"'!A9:A500"),0)))</f>
        <v>Incomplete</v>
      </c>
      <c r="D132" s="37" t="str">
        <f ca="1">IF(INDEX(INDIRECT("'"&amp;CAP[[#This Row],[Category]]&amp;"'!G9:G500"),MATCH(CAP[[#This Row],[Finding number 
(question number from audit report)]],INDIRECT("'"&amp;CAP[[#This Row],[Category]]&amp;"'!A9:A500"),0))=0,"-",INDEX(INDIRECT("'"&amp;CAP[[#This Row],[Category]]&amp;"'!G9:G500"),MATCH(CAP[[#This Row],[Finding number 
(question number from audit report)]],INDIRECT("'"&amp;CAP[[#This Row],[Category]]&amp;"'!A9:A500"),0)))</f>
        <v>-</v>
      </c>
      <c r="E132" s="18"/>
      <c r="F132" s="17"/>
      <c r="G132" s="17"/>
      <c r="H132" s="178"/>
      <c r="I132" s="30"/>
      <c r="J132" s="177"/>
      <c r="K132" s="32" t="s">
        <v>68</v>
      </c>
      <c r="L132" s="32"/>
      <c r="M132" s="172" t="str">
        <f ca="1">IF(OR(CAP[[#This Row],[Finding Type]]="Critical finding",CAP[[#This Row],[Finding Type]]="Other finding",CAP[[#This Row],[Finding Type]]="Minor finding",CAP[[#This Row],[Finding Type]]="Non-finding remark",CAP[[#This Row],[Finding Type]]="Major finding"),"Show all findings",IF(CAP[[#This Row],[Finding Type]]="Incomplete","Show incomplete","Show questions with no findings"))</f>
        <v>Show incomplete</v>
      </c>
      <c r="N132" s="42"/>
      <c r="O132" s="72"/>
      <c r="P132" s="72"/>
      <c r="Q132" s="72"/>
      <c r="R132" s="72"/>
      <c r="S132" s="72"/>
      <c r="T132" s="72"/>
      <c r="U132" s="72"/>
      <c r="V132" s="72"/>
      <c r="W132" s="72"/>
      <c r="X132" s="72"/>
      <c r="Y132" s="72"/>
    </row>
    <row r="133" spans="1:25" s="29" customFormat="1" ht="28.5" customHeight="1" x14ac:dyDescent="0.2">
      <c r="A133" s="182">
        <v>89</v>
      </c>
      <c r="B133" s="182" t="str">
        <f>IF(CAP[[#This Row],[Category]]="Company Specific Questions",CAP[[#This Row],[Category]],CAP[[#This Row],[Category]]&amp;": "&amp;CAP[[#This Row],[Sub-category]])</f>
        <v>Company Specific Questions</v>
      </c>
      <c r="C133" s="180" t="str">
        <f ca="1">IF(INDEX(INDIRECT("'"&amp;CAP[[#This Row],[Category]]&amp;"'!F9:F500"),MATCH(CAP[[#This Row],[Finding number 
(question number from audit report)]],INDIRECT("'"&amp;CAP[[#This Row],[Category]]&amp;"'!A9:A500"),0))=0,"Incomplete",INDEX(INDIRECT("'"&amp;CAP[[#This Row],[Category]]&amp;"'!F9:F500"),MATCH(CAP[[#This Row],[Finding number 
(question number from audit report)]],INDIRECT("'"&amp;CAP[[#This Row],[Category]]&amp;"'!A9:A500"),0)))</f>
        <v>Incomplete</v>
      </c>
      <c r="D133" s="37" t="str">
        <f ca="1">IF(INDEX(INDIRECT("'"&amp;CAP[[#This Row],[Category]]&amp;"'!G9:G500"),MATCH(CAP[[#This Row],[Finding number 
(question number from audit report)]],INDIRECT("'"&amp;CAP[[#This Row],[Category]]&amp;"'!A9:A500"),0))=0,"-",INDEX(INDIRECT("'"&amp;CAP[[#This Row],[Category]]&amp;"'!G9:G500"),MATCH(CAP[[#This Row],[Finding number 
(question number from audit report)]],INDIRECT("'"&amp;CAP[[#This Row],[Category]]&amp;"'!A9:A500"),0)))</f>
        <v>-</v>
      </c>
      <c r="E133" s="18"/>
      <c r="F133" s="17"/>
      <c r="G133" s="17"/>
      <c r="H133" s="178"/>
      <c r="I133" s="30"/>
      <c r="J133" s="177"/>
      <c r="K133" s="32" t="s">
        <v>68</v>
      </c>
      <c r="L133" s="32"/>
      <c r="M133" s="172" t="str">
        <f ca="1">IF(OR(CAP[[#This Row],[Finding Type]]="Critical finding",CAP[[#This Row],[Finding Type]]="Other finding",CAP[[#This Row],[Finding Type]]="Minor finding",CAP[[#This Row],[Finding Type]]="Non-finding remark",CAP[[#This Row],[Finding Type]]="Major finding"),"Show all findings",IF(CAP[[#This Row],[Finding Type]]="Incomplete","Show incomplete","Show questions with no findings"))</f>
        <v>Show incomplete</v>
      </c>
      <c r="N133" s="42"/>
      <c r="O133" s="72"/>
      <c r="P133" s="72"/>
      <c r="Q133" s="72"/>
      <c r="R133" s="72"/>
      <c r="S133" s="72"/>
      <c r="T133" s="72"/>
      <c r="U133" s="72"/>
      <c r="V133" s="72"/>
      <c r="W133" s="72"/>
      <c r="X133" s="72"/>
      <c r="Y133" s="72"/>
    </row>
    <row r="134" spans="1:25" s="29" customFormat="1" ht="28.5" customHeight="1" x14ac:dyDescent="0.2">
      <c r="A134" s="182">
        <v>90</v>
      </c>
      <c r="B134" s="182" t="str">
        <f>IF(CAP[[#This Row],[Category]]="Company Specific Questions",CAP[[#This Row],[Category]],CAP[[#This Row],[Category]]&amp;": "&amp;CAP[[#This Row],[Sub-category]])</f>
        <v>Company Specific Questions</v>
      </c>
      <c r="C134" s="180" t="str">
        <f ca="1">IF(INDEX(INDIRECT("'"&amp;CAP[[#This Row],[Category]]&amp;"'!F9:F500"),MATCH(CAP[[#This Row],[Finding number 
(question number from audit report)]],INDIRECT("'"&amp;CAP[[#This Row],[Category]]&amp;"'!A9:A500"),0))=0,"Incomplete",INDEX(INDIRECT("'"&amp;CAP[[#This Row],[Category]]&amp;"'!F9:F500"),MATCH(CAP[[#This Row],[Finding number 
(question number from audit report)]],INDIRECT("'"&amp;CAP[[#This Row],[Category]]&amp;"'!A9:A500"),0)))</f>
        <v>Incomplete</v>
      </c>
      <c r="D134" s="37" t="str">
        <f ca="1">IF(INDEX(INDIRECT("'"&amp;CAP[[#This Row],[Category]]&amp;"'!G9:G500"),MATCH(CAP[[#This Row],[Finding number 
(question number from audit report)]],INDIRECT("'"&amp;CAP[[#This Row],[Category]]&amp;"'!A9:A500"),0))=0,"-",INDEX(INDIRECT("'"&amp;CAP[[#This Row],[Category]]&amp;"'!G9:G500"),MATCH(CAP[[#This Row],[Finding number 
(question number from audit report)]],INDIRECT("'"&amp;CAP[[#This Row],[Category]]&amp;"'!A9:A500"),0)))</f>
        <v>-</v>
      </c>
      <c r="E134" s="18"/>
      <c r="F134" s="17"/>
      <c r="G134" s="17"/>
      <c r="H134" s="178"/>
      <c r="I134" s="30"/>
      <c r="J134" s="177"/>
      <c r="K134" s="32" t="s">
        <v>68</v>
      </c>
      <c r="L134" s="32"/>
      <c r="M134" s="172" t="str">
        <f ca="1">IF(OR(CAP[[#This Row],[Finding Type]]="Critical finding",CAP[[#This Row],[Finding Type]]="Other finding",CAP[[#This Row],[Finding Type]]="Minor finding",CAP[[#This Row],[Finding Type]]="Non-finding remark",CAP[[#This Row],[Finding Type]]="Major finding"),"Show all findings",IF(CAP[[#This Row],[Finding Type]]="Incomplete","Show incomplete","Show questions with no findings"))</f>
        <v>Show incomplete</v>
      </c>
      <c r="N134" s="42"/>
      <c r="O134" s="72"/>
      <c r="P134" s="72"/>
      <c r="Q134" s="72"/>
      <c r="R134" s="72"/>
      <c r="S134" s="72"/>
      <c r="T134" s="72"/>
      <c r="U134" s="72"/>
      <c r="V134" s="72"/>
      <c r="W134" s="72"/>
      <c r="X134" s="72"/>
      <c r="Y134" s="72"/>
    </row>
    <row r="135" spans="1:25" s="29" customFormat="1" ht="28.5" customHeight="1" x14ac:dyDescent="0.2">
      <c r="A135" s="182">
        <v>91</v>
      </c>
      <c r="B135" s="182" t="str">
        <f>IF(CAP[[#This Row],[Category]]="Company Specific Questions",CAP[[#This Row],[Category]],CAP[[#This Row],[Category]]&amp;": "&amp;CAP[[#This Row],[Sub-category]])</f>
        <v>Company Specific Questions</v>
      </c>
      <c r="C135" s="180" t="str">
        <f ca="1">IF(INDEX(INDIRECT("'"&amp;CAP[[#This Row],[Category]]&amp;"'!F9:F500"),MATCH(CAP[[#This Row],[Finding number 
(question number from audit report)]],INDIRECT("'"&amp;CAP[[#This Row],[Category]]&amp;"'!A9:A500"),0))=0,"Incomplete",INDEX(INDIRECT("'"&amp;CAP[[#This Row],[Category]]&amp;"'!F9:F500"),MATCH(CAP[[#This Row],[Finding number 
(question number from audit report)]],INDIRECT("'"&amp;CAP[[#This Row],[Category]]&amp;"'!A9:A500"),0)))</f>
        <v>Incomplete</v>
      </c>
      <c r="D135" s="37" t="str">
        <f ca="1">IF(INDEX(INDIRECT("'"&amp;CAP[[#This Row],[Category]]&amp;"'!G9:G500"),MATCH(CAP[[#This Row],[Finding number 
(question number from audit report)]],INDIRECT("'"&amp;CAP[[#This Row],[Category]]&amp;"'!A9:A500"),0))=0,"-",INDEX(INDIRECT("'"&amp;CAP[[#This Row],[Category]]&amp;"'!G9:G500"),MATCH(CAP[[#This Row],[Finding number 
(question number from audit report)]],INDIRECT("'"&amp;CAP[[#This Row],[Category]]&amp;"'!A9:A500"),0)))</f>
        <v>-</v>
      </c>
      <c r="E135" s="18"/>
      <c r="F135" s="17"/>
      <c r="G135" s="17"/>
      <c r="H135" s="178"/>
      <c r="I135" s="30"/>
      <c r="J135" s="177"/>
      <c r="K135" s="32" t="s">
        <v>68</v>
      </c>
      <c r="L135" s="32"/>
      <c r="M135" s="172" t="str">
        <f ca="1">IF(OR(CAP[[#This Row],[Finding Type]]="Critical finding",CAP[[#This Row],[Finding Type]]="Other finding",CAP[[#This Row],[Finding Type]]="Minor finding",CAP[[#This Row],[Finding Type]]="Non-finding remark",CAP[[#This Row],[Finding Type]]="Major finding"),"Show all findings",IF(CAP[[#This Row],[Finding Type]]="Incomplete","Show incomplete","Show questions with no findings"))</f>
        <v>Show incomplete</v>
      </c>
      <c r="N135" s="42"/>
      <c r="O135" s="72"/>
      <c r="P135" s="72"/>
      <c r="Q135" s="72"/>
      <c r="R135" s="72"/>
      <c r="S135" s="72"/>
      <c r="T135" s="72"/>
      <c r="U135" s="72"/>
      <c r="V135" s="72"/>
      <c r="W135" s="72"/>
      <c r="X135" s="72"/>
      <c r="Y135" s="72"/>
    </row>
    <row r="136" spans="1:25" s="29" customFormat="1" ht="28.5" customHeight="1" x14ac:dyDescent="0.2">
      <c r="A136" s="182">
        <v>92</v>
      </c>
      <c r="B136" s="182" t="str">
        <f>IF(CAP[[#This Row],[Category]]="Company Specific Questions",CAP[[#This Row],[Category]],CAP[[#This Row],[Category]]&amp;": "&amp;CAP[[#This Row],[Sub-category]])</f>
        <v>Company Specific Questions</v>
      </c>
      <c r="C136" s="180" t="str">
        <f ca="1">IF(INDEX(INDIRECT("'"&amp;CAP[[#This Row],[Category]]&amp;"'!F9:F500"),MATCH(CAP[[#This Row],[Finding number 
(question number from audit report)]],INDIRECT("'"&amp;CAP[[#This Row],[Category]]&amp;"'!A9:A500"),0))=0,"Incomplete",INDEX(INDIRECT("'"&amp;CAP[[#This Row],[Category]]&amp;"'!F9:F500"),MATCH(CAP[[#This Row],[Finding number 
(question number from audit report)]],INDIRECT("'"&amp;CAP[[#This Row],[Category]]&amp;"'!A9:A500"),0)))</f>
        <v>Incomplete</v>
      </c>
      <c r="D136" s="37" t="str">
        <f ca="1">IF(INDEX(INDIRECT("'"&amp;CAP[[#This Row],[Category]]&amp;"'!G9:G500"),MATCH(CAP[[#This Row],[Finding number 
(question number from audit report)]],INDIRECT("'"&amp;CAP[[#This Row],[Category]]&amp;"'!A9:A500"),0))=0,"-",INDEX(INDIRECT("'"&amp;CAP[[#This Row],[Category]]&amp;"'!G9:G500"),MATCH(CAP[[#This Row],[Finding number 
(question number from audit report)]],INDIRECT("'"&amp;CAP[[#This Row],[Category]]&amp;"'!A9:A500"),0)))</f>
        <v>-</v>
      </c>
      <c r="E136" s="18"/>
      <c r="F136" s="17"/>
      <c r="G136" s="17"/>
      <c r="H136" s="178"/>
      <c r="I136" s="30"/>
      <c r="J136" s="177"/>
      <c r="K136" s="32" t="s">
        <v>68</v>
      </c>
      <c r="L136" s="32"/>
      <c r="M136" s="172" t="str">
        <f ca="1">IF(OR(CAP[[#This Row],[Finding Type]]="Critical finding",CAP[[#This Row],[Finding Type]]="Other finding",CAP[[#This Row],[Finding Type]]="Minor finding",CAP[[#This Row],[Finding Type]]="Non-finding remark",CAP[[#This Row],[Finding Type]]="Major finding"),"Show all findings",IF(CAP[[#This Row],[Finding Type]]="Incomplete","Show incomplete","Show questions with no findings"))</f>
        <v>Show incomplete</v>
      </c>
      <c r="N136" s="42"/>
      <c r="O136" s="72"/>
      <c r="P136" s="72"/>
      <c r="Q136" s="72"/>
      <c r="R136" s="72"/>
      <c r="S136" s="72"/>
      <c r="T136" s="72"/>
      <c r="U136" s="72"/>
      <c r="V136" s="72"/>
      <c r="W136" s="72"/>
      <c r="X136" s="72"/>
      <c r="Y136" s="72"/>
    </row>
    <row r="137" spans="1:25" ht="15" x14ac:dyDescent="0.2">
      <c r="A137" s="38"/>
      <c r="B137" s="38"/>
      <c r="C137" s="38"/>
      <c r="D137" s="38"/>
      <c r="E137" s="38"/>
      <c r="F137" s="38"/>
      <c r="G137" s="38"/>
      <c r="H137" s="38"/>
      <c r="I137" s="38"/>
      <c r="J137" s="38"/>
      <c r="K137" s="29"/>
      <c r="L137" s="29"/>
      <c r="M137" s="29"/>
      <c r="N137" s="42"/>
      <c r="O137" s="72"/>
      <c r="P137" s="72"/>
      <c r="Q137" s="72"/>
      <c r="R137" s="72"/>
      <c r="S137" s="72"/>
      <c r="T137" s="72"/>
      <c r="U137" s="72"/>
      <c r="V137" s="72"/>
      <c r="W137" s="72"/>
      <c r="X137" s="72"/>
      <c r="Y137" s="72"/>
    </row>
    <row r="138" spans="1:25" ht="17" x14ac:dyDescent="0.2">
      <c r="A138" s="68" t="s">
        <v>503</v>
      </c>
      <c r="B138" s="69"/>
      <c r="C138" s="69"/>
      <c r="D138" s="69"/>
      <c r="E138" s="68"/>
      <c r="F138" s="68"/>
      <c r="G138" s="68"/>
      <c r="H138" s="68"/>
      <c r="I138" s="68"/>
      <c r="J138" s="68"/>
      <c r="N138" s="42"/>
      <c r="O138" s="72"/>
      <c r="P138" s="72"/>
      <c r="Q138" s="72"/>
      <c r="R138" s="72"/>
      <c r="S138" s="72"/>
      <c r="T138" s="72"/>
      <c r="U138" s="72"/>
      <c r="V138" s="72"/>
      <c r="W138" s="72"/>
      <c r="X138" s="72"/>
      <c r="Y138" s="72"/>
    </row>
    <row r="139" spans="1:25" ht="91.5" customHeight="1" x14ac:dyDescent="0.2">
      <c r="A139" s="528" t="s">
        <v>504</v>
      </c>
      <c r="B139" s="528"/>
      <c r="C139" s="528"/>
      <c r="D139" s="528"/>
      <c r="E139" s="528"/>
      <c r="F139" s="528"/>
      <c r="G139" s="528"/>
      <c r="H139" s="528"/>
      <c r="I139" s="528"/>
      <c r="J139" s="528"/>
      <c r="N139" s="42"/>
      <c r="O139" s="72"/>
      <c r="P139" s="72"/>
      <c r="Q139" s="72"/>
      <c r="R139" s="72"/>
      <c r="S139" s="72"/>
      <c r="T139" s="72"/>
      <c r="U139" s="72"/>
      <c r="V139" s="72"/>
      <c r="W139" s="72"/>
      <c r="X139" s="72"/>
      <c r="Y139" s="72"/>
    </row>
    <row r="140" spans="1:25" x14ac:dyDescent="0.2">
      <c r="N140" s="42"/>
      <c r="O140" s="72"/>
      <c r="P140" s="72"/>
      <c r="Q140" s="72"/>
      <c r="R140" s="72"/>
      <c r="S140" s="72"/>
      <c r="T140" s="72"/>
      <c r="U140" s="72"/>
      <c r="V140" s="72"/>
      <c r="W140" s="72"/>
      <c r="X140" s="72"/>
      <c r="Y140" s="72"/>
    </row>
    <row r="141" spans="1:25" ht="17" x14ac:dyDescent="0.2">
      <c r="A141" s="68" t="s">
        <v>505</v>
      </c>
      <c r="B141" s="69"/>
      <c r="C141" s="69"/>
      <c r="D141" s="69"/>
      <c r="E141" s="68"/>
      <c r="F141" s="68"/>
      <c r="G141" s="68"/>
      <c r="H141" s="68"/>
      <c r="I141" s="68"/>
      <c r="J141" s="68"/>
      <c r="N141" s="42"/>
      <c r="O141" s="72"/>
      <c r="P141" s="72"/>
      <c r="Q141" s="72"/>
      <c r="R141" s="72"/>
      <c r="S141" s="72"/>
      <c r="T141" s="72"/>
      <c r="U141" s="72"/>
      <c r="V141" s="72"/>
      <c r="W141" s="72"/>
      <c r="X141" s="72"/>
      <c r="Y141" s="72"/>
    </row>
    <row r="142" spans="1:25" x14ac:dyDescent="0.2">
      <c r="A142" s="15" t="s">
        <v>506</v>
      </c>
      <c r="F142" s="14"/>
      <c r="G142" s="14"/>
      <c r="N142" s="42"/>
      <c r="O142" s="72"/>
      <c r="P142" s="72"/>
      <c r="Q142" s="72"/>
      <c r="R142" s="72"/>
      <c r="S142" s="72"/>
      <c r="T142" s="72"/>
      <c r="U142" s="72"/>
      <c r="V142" s="72"/>
      <c r="W142" s="72"/>
      <c r="X142" s="72"/>
      <c r="Y142" s="72"/>
    </row>
    <row r="143" spans="1:25" x14ac:dyDescent="0.2">
      <c r="A143" s="15" t="s">
        <v>507</v>
      </c>
      <c r="F143" s="14"/>
      <c r="G143" s="14"/>
      <c r="N143" s="42"/>
      <c r="O143" s="72"/>
      <c r="P143" s="72"/>
      <c r="Q143" s="72"/>
      <c r="R143" s="72"/>
      <c r="S143" s="72"/>
      <c r="T143" s="72"/>
      <c r="U143" s="72"/>
      <c r="V143" s="72"/>
      <c r="W143" s="72"/>
      <c r="X143" s="72"/>
      <c r="Y143" s="72"/>
    </row>
    <row r="144" spans="1:25" ht="15" x14ac:dyDescent="0.2">
      <c r="A144" s="506" t="s">
        <v>508</v>
      </c>
      <c r="B144" s="526"/>
      <c r="C144" s="515" t="s">
        <v>509</v>
      </c>
      <c r="D144" s="515"/>
      <c r="E144" s="24" t="s">
        <v>510</v>
      </c>
      <c r="F144" s="515"/>
      <c r="G144" s="515"/>
      <c r="H144" s="493" t="s">
        <v>511</v>
      </c>
      <c r="I144" s="522"/>
      <c r="J144" s="522"/>
      <c r="N144" s="42"/>
      <c r="O144" s="72"/>
      <c r="P144" s="72"/>
      <c r="Q144" s="72"/>
      <c r="R144" s="72"/>
      <c r="S144" s="72"/>
      <c r="T144" s="72"/>
      <c r="U144" s="72"/>
      <c r="V144" s="72"/>
      <c r="W144" s="77" t="str">
        <f>A144</f>
        <v>Site Representative Electronic Signature:</v>
      </c>
      <c r="X144" s="72"/>
      <c r="Y144" s="72"/>
    </row>
    <row r="145" spans="1:25" ht="15" x14ac:dyDescent="0.2">
      <c r="A145" s="23"/>
      <c r="B145" s="25"/>
      <c r="C145" s="6"/>
      <c r="E145" s="24" t="s">
        <v>51</v>
      </c>
      <c r="F145" s="513"/>
      <c r="G145" s="513"/>
      <c r="H145" s="522"/>
      <c r="I145" s="522"/>
      <c r="J145" s="522"/>
      <c r="N145" s="42"/>
      <c r="O145" s="72"/>
      <c r="P145" s="72"/>
      <c r="Q145" s="72"/>
      <c r="R145" s="72"/>
      <c r="S145" s="72"/>
      <c r="T145" s="72"/>
      <c r="U145" s="72"/>
      <c r="V145" s="72"/>
      <c r="W145" s="77"/>
      <c r="X145" s="72"/>
      <c r="Y145" s="72"/>
    </row>
    <row r="146" spans="1:25" ht="15" x14ac:dyDescent="0.2">
      <c r="A146" s="23"/>
      <c r="B146" s="25"/>
      <c r="C146" s="6"/>
      <c r="E146" s="24" t="s">
        <v>512</v>
      </c>
      <c r="F146" s="517"/>
      <c r="G146" s="517"/>
      <c r="H146" s="522"/>
      <c r="I146" s="522"/>
      <c r="J146" s="522"/>
      <c r="N146" s="42"/>
      <c r="O146" s="72"/>
      <c r="P146" s="72"/>
      <c r="Q146" s="72"/>
      <c r="R146" s="72"/>
      <c r="S146" s="72"/>
      <c r="T146" s="72"/>
      <c r="U146" s="72"/>
      <c r="V146" s="72"/>
      <c r="W146" s="77"/>
      <c r="X146" s="72"/>
      <c r="Y146" s="72"/>
    </row>
    <row r="147" spans="1:25" ht="15" x14ac:dyDescent="0.2">
      <c r="A147" s="506" t="s">
        <v>513</v>
      </c>
      <c r="B147" s="526"/>
      <c r="C147" s="519" t="s">
        <v>509</v>
      </c>
      <c r="D147" s="519"/>
      <c r="E147" s="24" t="s">
        <v>510</v>
      </c>
      <c r="F147" s="521"/>
      <c r="G147" s="521"/>
      <c r="H147" s="522"/>
      <c r="I147" s="522"/>
      <c r="J147" s="522"/>
      <c r="N147" s="42"/>
      <c r="O147" s="72"/>
      <c r="P147" s="72"/>
      <c r="Q147" s="72"/>
      <c r="R147" s="72"/>
      <c r="S147" s="72"/>
      <c r="T147" s="72"/>
      <c r="U147" s="72"/>
      <c r="V147" s="72"/>
      <c r="W147" s="77" t="str">
        <f t="shared" ref="W147:W178" si="0">A147</f>
        <v>Auditor Electronic Signature:</v>
      </c>
      <c r="X147" s="72"/>
      <c r="Y147" s="72"/>
    </row>
    <row r="148" spans="1:25" ht="15" x14ac:dyDescent="0.2">
      <c r="A148" s="7"/>
      <c r="E148" s="24" t="s">
        <v>51</v>
      </c>
      <c r="F148" s="521"/>
      <c r="G148" s="521"/>
      <c r="H148" s="522"/>
      <c r="I148" s="522"/>
      <c r="J148" s="522"/>
      <c r="N148" s="42"/>
      <c r="O148" s="72"/>
      <c r="P148" s="72"/>
      <c r="Q148" s="72"/>
      <c r="R148" s="72"/>
      <c r="S148" s="72"/>
      <c r="T148" s="72"/>
      <c r="U148" s="72"/>
      <c r="V148" s="72"/>
      <c r="W148" s="77"/>
      <c r="X148" s="72"/>
      <c r="Y148" s="72"/>
    </row>
    <row r="149" spans="1:25" ht="15" x14ac:dyDescent="0.2">
      <c r="A149" s="7"/>
      <c r="E149" s="24" t="s">
        <v>514</v>
      </c>
      <c r="F149" s="525"/>
      <c r="G149" s="525"/>
      <c r="H149" s="522"/>
      <c r="I149" s="522"/>
      <c r="J149" s="522"/>
      <c r="N149" s="42"/>
      <c r="O149" s="72"/>
      <c r="P149" s="72"/>
      <c r="Q149" s="72"/>
      <c r="R149" s="72"/>
      <c r="S149" s="72"/>
      <c r="T149" s="72"/>
      <c r="U149" s="72"/>
      <c r="V149" s="72"/>
      <c r="W149" s="77"/>
      <c r="X149" s="72"/>
      <c r="Y149" s="72"/>
    </row>
    <row r="150" spans="1:25" x14ac:dyDescent="0.2">
      <c r="A150" s="15" t="s">
        <v>515</v>
      </c>
      <c r="H150" s="522"/>
      <c r="I150" s="522"/>
      <c r="J150" s="522"/>
      <c r="N150" s="42"/>
      <c r="O150" s="72"/>
      <c r="P150" s="72"/>
      <c r="Q150" s="72"/>
      <c r="R150" s="72"/>
      <c r="S150" s="72"/>
      <c r="T150" s="72"/>
      <c r="U150" s="72"/>
      <c r="V150" s="72"/>
      <c r="W150" s="77"/>
      <c r="X150" s="72"/>
      <c r="Y150" s="72"/>
    </row>
    <row r="151" spans="1:25" ht="15" x14ac:dyDescent="0.2">
      <c r="A151" s="506" t="s">
        <v>516</v>
      </c>
      <c r="B151" s="526"/>
      <c r="C151" s="520"/>
      <c r="D151" s="520"/>
      <c r="H151" s="522"/>
      <c r="I151" s="522"/>
      <c r="J151" s="522"/>
      <c r="N151" s="42"/>
      <c r="O151" s="72"/>
      <c r="P151" s="72"/>
      <c r="Q151" s="72"/>
      <c r="R151" s="72"/>
      <c r="S151" s="72"/>
      <c r="T151" s="72"/>
      <c r="U151" s="72"/>
      <c r="V151" s="72"/>
      <c r="W151" s="77" t="str">
        <f t="shared" si="0"/>
        <v>I dispute the following numbered findings:</v>
      </c>
      <c r="X151" s="72"/>
      <c r="Y151" s="72"/>
    </row>
    <row r="152" spans="1:25" x14ac:dyDescent="0.2">
      <c r="B152" s="2"/>
      <c r="D152" s="13"/>
      <c r="H152" s="522"/>
      <c r="I152" s="522"/>
      <c r="J152" s="522"/>
      <c r="N152" s="42"/>
      <c r="O152" s="72"/>
      <c r="P152" s="72"/>
      <c r="Q152" s="72"/>
      <c r="R152" s="72"/>
      <c r="S152" s="72"/>
      <c r="T152" s="72"/>
      <c r="U152" s="72"/>
      <c r="V152" s="72"/>
      <c r="W152" s="77"/>
      <c r="X152" s="72"/>
      <c r="Y152" s="72"/>
    </row>
    <row r="153" spans="1:25" x14ac:dyDescent="0.2">
      <c r="A153" s="15" t="s">
        <v>517</v>
      </c>
      <c r="H153" s="522"/>
      <c r="I153" s="522"/>
      <c r="J153" s="522"/>
      <c r="N153" s="42"/>
      <c r="O153" s="72"/>
      <c r="P153" s="72"/>
      <c r="Q153" s="72"/>
      <c r="R153" s="72"/>
      <c r="S153" s="72"/>
      <c r="T153" s="72"/>
      <c r="U153" s="72"/>
      <c r="V153" s="72"/>
      <c r="W153" s="77"/>
      <c r="X153" s="72"/>
      <c r="Y153" s="72"/>
    </row>
    <row r="154" spans="1:25" ht="15" x14ac:dyDescent="0.2">
      <c r="A154" s="506" t="s">
        <v>508</v>
      </c>
      <c r="B154" s="506"/>
      <c r="C154" s="515" t="s">
        <v>509</v>
      </c>
      <c r="D154" s="515"/>
      <c r="E154" s="24" t="s">
        <v>510</v>
      </c>
      <c r="F154" s="515"/>
      <c r="G154" s="515"/>
      <c r="H154" s="522"/>
      <c r="I154" s="522"/>
      <c r="J154" s="522"/>
      <c r="N154" s="42"/>
      <c r="O154" s="72"/>
      <c r="P154" s="72"/>
      <c r="Q154" s="72"/>
      <c r="R154" s="72"/>
      <c r="S154" s="72"/>
      <c r="T154" s="72"/>
      <c r="U154" s="72"/>
      <c r="V154" s="72"/>
      <c r="W154" s="77" t="str">
        <f t="shared" si="0"/>
        <v>Site Representative Electronic Signature:</v>
      </c>
      <c r="X154" s="72"/>
      <c r="Y154" s="72"/>
    </row>
    <row r="155" spans="1:25" ht="15" x14ac:dyDescent="0.2">
      <c r="A155" s="23"/>
      <c r="B155" s="23"/>
      <c r="C155" s="6"/>
      <c r="D155" s="6"/>
      <c r="E155" s="24" t="s">
        <v>51</v>
      </c>
      <c r="F155" s="513"/>
      <c r="G155" s="513"/>
      <c r="H155" s="522"/>
      <c r="I155" s="522"/>
      <c r="J155" s="522"/>
      <c r="N155" s="42"/>
      <c r="O155" s="72"/>
      <c r="P155" s="72"/>
      <c r="Q155" s="72"/>
      <c r="R155" s="72"/>
      <c r="S155" s="72"/>
      <c r="T155" s="72"/>
      <c r="U155" s="72"/>
      <c r="V155" s="72"/>
      <c r="W155" s="77"/>
      <c r="X155" s="72"/>
      <c r="Y155" s="72"/>
    </row>
    <row r="156" spans="1:25" ht="15" x14ac:dyDescent="0.2">
      <c r="A156" s="23"/>
      <c r="B156" s="23"/>
      <c r="C156" s="6"/>
      <c r="D156" s="6"/>
      <c r="E156" s="24" t="s">
        <v>512</v>
      </c>
      <c r="F156" s="517"/>
      <c r="G156" s="517"/>
      <c r="H156" s="522"/>
      <c r="I156" s="522"/>
      <c r="J156" s="522"/>
      <c r="N156" s="42"/>
      <c r="O156" s="72"/>
      <c r="P156" s="72"/>
      <c r="Q156" s="72"/>
      <c r="R156" s="72"/>
      <c r="S156" s="72"/>
      <c r="T156" s="72"/>
      <c r="U156" s="72"/>
      <c r="V156" s="72"/>
      <c r="W156" s="77"/>
      <c r="X156" s="72"/>
      <c r="Y156" s="72"/>
    </row>
    <row r="157" spans="1:25" ht="30" x14ac:dyDescent="0.2">
      <c r="A157" s="506" t="s">
        <v>518</v>
      </c>
      <c r="B157" s="506"/>
      <c r="C157" s="519" t="s">
        <v>509</v>
      </c>
      <c r="D157" s="519"/>
      <c r="E157" s="24" t="s">
        <v>510</v>
      </c>
      <c r="F157" s="521"/>
      <c r="G157" s="521"/>
      <c r="H157" s="522"/>
      <c r="I157" s="522"/>
      <c r="J157" s="522"/>
      <c r="N157" s="42"/>
      <c r="O157" s="72"/>
      <c r="P157" s="72"/>
      <c r="Q157" s="72"/>
      <c r="R157" s="72"/>
      <c r="S157" s="72"/>
      <c r="T157" s="72"/>
      <c r="U157" s="72"/>
      <c r="V157" s="72"/>
      <c r="W157" s="77" t="str">
        <f t="shared" si="0"/>
        <v>PSCI Member
Electronic Signature:</v>
      </c>
      <c r="X157" s="72"/>
      <c r="Y157" s="72"/>
    </row>
    <row r="158" spans="1:25" ht="15" x14ac:dyDescent="0.2">
      <c r="A158" s="7"/>
      <c r="E158" s="24" t="s">
        <v>51</v>
      </c>
      <c r="F158" s="521"/>
      <c r="G158" s="521"/>
      <c r="H158" s="522"/>
      <c r="I158" s="522"/>
      <c r="J158" s="522"/>
      <c r="N158" s="42"/>
      <c r="O158" s="72"/>
      <c r="P158" s="72"/>
      <c r="Q158" s="72"/>
      <c r="R158" s="72"/>
      <c r="S158" s="72"/>
      <c r="T158" s="72"/>
      <c r="U158" s="72"/>
      <c r="V158" s="72"/>
      <c r="W158" s="77"/>
      <c r="X158" s="72"/>
      <c r="Y158" s="72"/>
    </row>
    <row r="159" spans="1:25" ht="15" x14ac:dyDescent="0.2">
      <c r="A159" s="7"/>
      <c r="E159" s="24" t="s">
        <v>514</v>
      </c>
      <c r="F159" s="525"/>
      <c r="G159" s="525"/>
      <c r="H159" s="523"/>
      <c r="I159" s="523"/>
      <c r="J159" s="523"/>
      <c r="N159" s="42"/>
      <c r="O159" s="72"/>
      <c r="P159" s="72"/>
      <c r="Q159" s="72"/>
      <c r="R159" s="72"/>
      <c r="S159" s="72"/>
      <c r="T159" s="72"/>
      <c r="U159" s="72"/>
      <c r="V159" s="72"/>
      <c r="W159" s="77"/>
      <c r="X159" s="72"/>
      <c r="Y159" s="72"/>
    </row>
    <row r="160" spans="1:25" x14ac:dyDescent="0.2">
      <c r="A160" s="15" t="s">
        <v>515</v>
      </c>
      <c r="E160" s="26"/>
      <c r="F160" s="13"/>
      <c r="H160" s="493" t="s">
        <v>519</v>
      </c>
      <c r="I160" s="522"/>
      <c r="J160" s="522"/>
      <c r="N160" s="42"/>
      <c r="O160" s="72"/>
      <c r="P160" s="72"/>
      <c r="Q160" s="72"/>
      <c r="R160" s="72"/>
      <c r="S160" s="72"/>
      <c r="T160" s="72"/>
      <c r="U160" s="72"/>
      <c r="V160" s="72"/>
      <c r="W160" s="77"/>
      <c r="X160" s="72"/>
      <c r="Y160" s="72"/>
    </row>
    <row r="161" spans="1:25" ht="15" x14ac:dyDescent="0.2">
      <c r="A161" s="506" t="s">
        <v>516</v>
      </c>
      <c r="B161" s="506"/>
      <c r="C161" s="524"/>
      <c r="D161" s="520"/>
      <c r="E161" s="13"/>
      <c r="F161" s="13"/>
      <c r="H161" s="522"/>
      <c r="I161" s="522"/>
      <c r="J161" s="522"/>
      <c r="N161" s="42"/>
      <c r="O161" s="72"/>
      <c r="P161" s="72"/>
      <c r="Q161" s="72"/>
      <c r="R161" s="72"/>
      <c r="S161" s="72"/>
      <c r="T161" s="72"/>
      <c r="U161" s="72"/>
      <c r="V161" s="72"/>
      <c r="W161" s="77" t="str">
        <f t="shared" si="0"/>
        <v>I dispute the following numbered findings:</v>
      </c>
      <c r="X161" s="72"/>
      <c r="Y161" s="72"/>
    </row>
    <row r="162" spans="1:25" x14ac:dyDescent="0.2">
      <c r="B162" s="2"/>
      <c r="D162" s="13"/>
      <c r="E162" s="13"/>
      <c r="F162" s="13"/>
      <c r="N162" s="42"/>
      <c r="O162" s="72"/>
      <c r="P162" s="72"/>
      <c r="Q162" s="72"/>
      <c r="R162" s="72"/>
      <c r="S162" s="72"/>
      <c r="T162" s="72"/>
      <c r="U162" s="72"/>
      <c r="V162" s="72"/>
      <c r="W162" s="77"/>
      <c r="X162" s="72"/>
      <c r="Y162" s="72"/>
    </row>
    <row r="163" spans="1:25" ht="15" x14ac:dyDescent="0.2">
      <c r="A163" s="15" t="s">
        <v>520</v>
      </c>
      <c r="E163" s="514"/>
      <c r="F163" s="514"/>
      <c r="G163" s="22"/>
      <c r="N163" s="42"/>
      <c r="O163" s="72"/>
      <c r="P163" s="72"/>
      <c r="Q163" s="72"/>
      <c r="R163" s="72"/>
      <c r="S163" s="72"/>
      <c r="T163" s="72"/>
      <c r="U163" s="72"/>
      <c r="V163" s="72"/>
      <c r="W163" s="77" t="str">
        <f t="shared" si="0"/>
        <v>Version 3</v>
      </c>
      <c r="X163" s="72"/>
      <c r="Y163" s="72"/>
    </row>
    <row r="164" spans="1:25" ht="15" x14ac:dyDescent="0.2">
      <c r="A164" s="506" t="s">
        <v>508</v>
      </c>
      <c r="B164" s="506"/>
      <c r="C164" s="515" t="s">
        <v>509</v>
      </c>
      <c r="D164" s="515"/>
      <c r="E164" s="24" t="s">
        <v>510</v>
      </c>
      <c r="F164" s="515"/>
      <c r="G164" s="515"/>
      <c r="N164" s="42"/>
      <c r="O164" s="72"/>
      <c r="P164" s="72"/>
      <c r="Q164" s="72"/>
      <c r="R164" s="72"/>
      <c r="S164" s="72"/>
      <c r="T164" s="72"/>
      <c r="U164" s="72"/>
      <c r="V164" s="72"/>
      <c r="W164" s="77" t="str">
        <f t="shared" si="0"/>
        <v>Site Representative Electronic Signature:</v>
      </c>
      <c r="X164" s="72"/>
      <c r="Y164" s="72"/>
    </row>
    <row r="165" spans="1:25" ht="15" x14ac:dyDescent="0.2">
      <c r="A165" s="23"/>
      <c r="B165" s="94"/>
      <c r="E165" s="24" t="s">
        <v>51</v>
      </c>
      <c r="F165" s="513"/>
      <c r="G165" s="513"/>
      <c r="N165" s="42"/>
      <c r="O165" s="72"/>
      <c r="P165" s="72"/>
      <c r="Q165" s="72"/>
      <c r="R165" s="72"/>
      <c r="S165" s="72"/>
      <c r="T165" s="72"/>
      <c r="U165" s="72"/>
      <c r="V165" s="72"/>
      <c r="W165" s="77"/>
      <c r="X165" s="72"/>
      <c r="Y165" s="72"/>
    </row>
    <row r="166" spans="1:25" ht="15" x14ac:dyDescent="0.2">
      <c r="A166" s="23"/>
      <c r="B166" s="94"/>
      <c r="E166" s="24" t="s">
        <v>512</v>
      </c>
      <c r="F166" s="517"/>
      <c r="G166" s="517"/>
      <c r="N166" s="42"/>
      <c r="O166" s="72"/>
      <c r="P166" s="72"/>
      <c r="Q166" s="72"/>
      <c r="R166" s="72"/>
      <c r="S166" s="72"/>
      <c r="T166" s="72"/>
      <c r="U166" s="72"/>
      <c r="V166" s="72"/>
      <c r="W166" s="77"/>
      <c r="X166" s="72"/>
      <c r="Y166" s="72"/>
    </row>
    <row r="167" spans="1:25" s="7" customFormat="1" ht="30" x14ac:dyDescent="0.2">
      <c r="A167" s="506" t="s">
        <v>518</v>
      </c>
      <c r="B167" s="506"/>
      <c r="C167" s="519" t="s">
        <v>509</v>
      </c>
      <c r="D167" s="519"/>
      <c r="E167" s="24" t="s">
        <v>510</v>
      </c>
      <c r="F167" s="521"/>
      <c r="G167" s="521"/>
      <c r="H167" s="2"/>
      <c r="I167" s="2"/>
      <c r="J167" s="2"/>
      <c r="K167" s="2"/>
      <c r="L167" s="2"/>
      <c r="M167" s="2"/>
      <c r="N167" s="42"/>
      <c r="O167" s="72"/>
      <c r="P167" s="72"/>
      <c r="Q167" s="72"/>
      <c r="R167" s="72"/>
      <c r="S167" s="72"/>
      <c r="T167" s="72"/>
      <c r="U167" s="72"/>
      <c r="V167" s="72"/>
      <c r="W167" s="77" t="str">
        <f t="shared" si="0"/>
        <v>PSCI Member
Electronic Signature:</v>
      </c>
      <c r="X167" s="72"/>
      <c r="Y167" s="72"/>
    </row>
    <row r="168" spans="1:25" s="7" customFormat="1" ht="15" x14ac:dyDescent="0.2">
      <c r="B168" s="2"/>
      <c r="C168" s="2"/>
      <c r="D168" s="2"/>
      <c r="E168" s="24" t="s">
        <v>51</v>
      </c>
      <c r="F168" s="521"/>
      <c r="G168" s="521"/>
      <c r="H168" s="2"/>
      <c r="I168" s="2"/>
      <c r="J168" s="2"/>
      <c r="K168" s="2"/>
      <c r="L168" s="2"/>
      <c r="M168" s="2"/>
      <c r="N168" s="42"/>
      <c r="O168" s="72"/>
      <c r="P168" s="72"/>
      <c r="Q168" s="72"/>
      <c r="R168" s="72"/>
      <c r="S168" s="72"/>
      <c r="T168" s="72"/>
      <c r="U168" s="72"/>
      <c r="V168" s="72"/>
      <c r="W168" s="77"/>
      <c r="X168" s="72"/>
      <c r="Y168" s="72"/>
    </row>
    <row r="169" spans="1:25" ht="15" x14ac:dyDescent="0.2">
      <c r="A169" s="7"/>
      <c r="B169" s="2"/>
      <c r="E169" s="24" t="s">
        <v>514</v>
      </c>
      <c r="F169" s="525"/>
      <c r="G169" s="525"/>
      <c r="N169" s="42"/>
      <c r="O169" s="72"/>
      <c r="P169" s="72"/>
      <c r="Q169" s="72"/>
      <c r="R169" s="72"/>
      <c r="S169" s="72"/>
      <c r="T169" s="72"/>
      <c r="U169" s="72"/>
      <c r="V169" s="72"/>
      <c r="W169" s="77"/>
      <c r="X169" s="72"/>
      <c r="Y169" s="72"/>
    </row>
    <row r="170" spans="1:25" x14ac:dyDescent="0.2">
      <c r="A170" s="15" t="s">
        <v>515</v>
      </c>
      <c r="E170" s="13"/>
      <c r="F170" s="13"/>
      <c r="N170" s="42"/>
      <c r="O170" s="72"/>
      <c r="P170" s="72"/>
      <c r="Q170" s="72"/>
      <c r="R170" s="72"/>
      <c r="S170" s="72"/>
      <c r="T170" s="72"/>
      <c r="U170" s="72"/>
      <c r="V170" s="72"/>
      <c r="W170" s="77"/>
      <c r="X170" s="72"/>
      <c r="Y170" s="72"/>
    </row>
    <row r="171" spans="1:25" ht="15" x14ac:dyDescent="0.2">
      <c r="A171" s="506" t="s">
        <v>521</v>
      </c>
      <c r="B171" s="506"/>
      <c r="C171" s="520"/>
      <c r="D171" s="520"/>
      <c r="E171" s="13"/>
      <c r="F171" s="13"/>
      <c r="N171" s="42"/>
      <c r="O171" s="72"/>
      <c r="P171" s="72"/>
      <c r="Q171" s="72"/>
      <c r="R171" s="72"/>
      <c r="S171" s="72"/>
      <c r="T171" s="72"/>
      <c r="U171" s="72"/>
      <c r="V171" s="72"/>
      <c r="W171" s="77" t="str">
        <f t="shared" si="0"/>
        <v>I dispute the following numbered Findings:</v>
      </c>
      <c r="X171" s="72"/>
      <c r="Y171" s="72"/>
    </row>
    <row r="172" spans="1:25" x14ac:dyDescent="0.2">
      <c r="B172" s="2"/>
      <c r="D172" s="13"/>
      <c r="E172" s="13"/>
      <c r="F172" s="13"/>
      <c r="N172" s="42"/>
      <c r="O172" s="72"/>
      <c r="P172" s="72"/>
      <c r="Q172" s="72"/>
      <c r="R172" s="72"/>
      <c r="S172" s="72"/>
      <c r="T172" s="72"/>
      <c r="U172" s="72"/>
      <c r="V172" s="72"/>
      <c r="W172" s="77">
        <f t="shared" si="0"/>
        <v>0</v>
      </c>
      <c r="X172" s="72"/>
      <c r="Y172" s="72"/>
    </row>
    <row r="173" spans="1:25" x14ac:dyDescent="0.2">
      <c r="A173" s="7"/>
      <c r="C173" s="7"/>
      <c r="D173" s="16"/>
      <c r="N173" s="42"/>
      <c r="O173" s="72"/>
      <c r="P173" s="72"/>
      <c r="Q173" s="72"/>
      <c r="R173" s="72"/>
      <c r="S173" s="72"/>
      <c r="T173" s="72"/>
      <c r="U173" s="72"/>
      <c r="V173" s="72"/>
      <c r="W173" s="77">
        <f t="shared" si="0"/>
        <v>0</v>
      </c>
      <c r="X173" s="72"/>
      <c r="Y173" s="72"/>
    </row>
    <row r="174" spans="1:25" ht="15" x14ac:dyDescent="0.2">
      <c r="A174" s="516" t="s">
        <v>522</v>
      </c>
      <c r="B174" s="516"/>
      <c r="C174" s="518" t="s">
        <v>509</v>
      </c>
      <c r="D174" s="518"/>
      <c r="E174" s="27" t="s">
        <v>510</v>
      </c>
      <c r="F174" s="515"/>
      <c r="G174" s="515"/>
      <c r="N174" s="42"/>
      <c r="O174" s="72"/>
      <c r="P174" s="72"/>
      <c r="Q174" s="72"/>
      <c r="R174" s="72"/>
      <c r="S174" s="72"/>
      <c r="T174" s="72"/>
      <c r="U174" s="72"/>
      <c r="V174" s="72"/>
      <c r="W174" s="77" t="str">
        <f t="shared" si="0"/>
        <v xml:space="preserve">Electronic Signature: </v>
      </c>
      <c r="X174" s="72"/>
      <c r="Y174" s="72"/>
    </row>
    <row r="175" spans="1:25" x14ac:dyDescent="0.2">
      <c r="B175" s="2"/>
      <c r="D175" s="13"/>
      <c r="E175" s="27" t="s">
        <v>51</v>
      </c>
      <c r="F175" s="513"/>
      <c r="G175" s="513"/>
      <c r="N175" s="42"/>
      <c r="O175" s="72"/>
      <c r="P175" s="72"/>
      <c r="Q175" s="72"/>
      <c r="R175" s="72"/>
      <c r="S175" s="72"/>
      <c r="T175" s="72"/>
      <c r="U175" s="72"/>
      <c r="V175" s="72"/>
      <c r="W175" s="77">
        <f t="shared" si="0"/>
        <v>0</v>
      </c>
      <c r="X175" s="72"/>
      <c r="Y175" s="72"/>
    </row>
    <row r="176" spans="1:25" x14ac:dyDescent="0.2">
      <c r="B176" s="2"/>
      <c r="D176" s="13"/>
      <c r="E176" s="27" t="s">
        <v>512</v>
      </c>
      <c r="F176" s="517"/>
      <c r="G176" s="517"/>
      <c r="N176" s="42"/>
      <c r="O176" s="72"/>
      <c r="P176" s="72"/>
      <c r="Q176" s="72"/>
      <c r="R176" s="72"/>
      <c r="S176" s="72"/>
      <c r="T176" s="72"/>
      <c r="U176" s="72"/>
      <c r="V176" s="72"/>
      <c r="W176" s="77">
        <f t="shared" si="0"/>
        <v>0</v>
      </c>
      <c r="X176" s="72"/>
      <c r="Y176" s="72"/>
    </row>
    <row r="177" spans="1:25" ht="100.5" customHeight="1" x14ac:dyDescent="0.2">
      <c r="A177" s="2" t="s">
        <v>523</v>
      </c>
      <c r="B177" s="513"/>
      <c r="C177" s="513"/>
      <c r="D177" s="513"/>
      <c r="E177" s="513"/>
      <c r="F177" s="513"/>
      <c r="G177" s="513"/>
      <c r="N177" s="42"/>
      <c r="O177" s="72"/>
      <c r="P177" s="72"/>
      <c r="Q177" s="72"/>
      <c r="R177" s="72"/>
      <c r="S177" s="72"/>
      <c r="T177" s="72"/>
      <c r="U177" s="72"/>
      <c r="V177" s="72"/>
      <c r="W177" s="77" t="str">
        <f t="shared" si="0"/>
        <v xml:space="preserve">Site comments: </v>
      </c>
      <c r="X177" s="72"/>
      <c r="Y177" s="72"/>
    </row>
    <row r="178" spans="1:25" ht="15" thickBot="1" x14ac:dyDescent="0.25">
      <c r="A178" s="119"/>
      <c r="B178" s="120"/>
      <c r="C178" s="121"/>
      <c r="D178" s="121"/>
      <c r="E178" s="121"/>
      <c r="F178" s="121"/>
      <c r="G178" s="121"/>
      <c r="H178" s="121"/>
      <c r="I178" s="121"/>
      <c r="J178" s="121"/>
      <c r="K178" s="121"/>
      <c r="L178" s="121"/>
      <c r="M178" s="121"/>
      <c r="N178" s="45"/>
      <c r="O178" s="72"/>
      <c r="P178" s="72"/>
      <c r="Q178" s="72"/>
      <c r="R178" s="72"/>
      <c r="S178" s="72"/>
      <c r="T178" s="72"/>
      <c r="U178" s="72"/>
      <c r="V178" s="72"/>
      <c r="W178" s="77">
        <f t="shared" si="0"/>
        <v>0</v>
      </c>
      <c r="X178" s="72"/>
      <c r="Y178" s="72"/>
    </row>
    <row r="179" spans="1:25" ht="18" thickBot="1" x14ac:dyDescent="0.25">
      <c r="A179" s="99"/>
      <c r="B179" s="100"/>
      <c r="C179" s="100"/>
      <c r="D179" s="100"/>
      <c r="E179" s="100"/>
      <c r="F179" s="100"/>
      <c r="G179" s="100"/>
      <c r="H179" s="100"/>
      <c r="I179" s="100"/>
      <c r="J179" s="100"/>
      <c r="K179" s="100"/>
      <c r="L179" s="100"/>
      <c r="M179" s="100"/>
      <c r="N179" s="49"/>
      <c r="O179" s="72"/>
      <c r="P179" s="72"/>
      <c r="Q179" s="72"/>
      <c r="R179" s="72"/>
      <c r="S179" s="72"/>
      <c r="T179" s="72"/>
      <c r="U179" s="72"/>
      <c r="V179" s="72"/>
      <c r="W179" s="72"/>
      <c r="X179" s="72"/>
      <c r="Y179" s="72"/>
    </row>
    <row r="180" spans="1:25" x14ac:dyDescent="0.2">
      <c r="A180" s="72"/>
      <c r="B180" s="72"/>
      <c r="C180" s="72"/>
      <c r="D180" s="72"/>
      <c r="E180" s="72"/>
      <c r="F180" s="72"/>
      <c r="G180" s="72"/>
      <c r="H180" s="72"/>
      <c r="I180" s="72"/>
      <c r="J180" s="72"/>
      <c r="K180" s="72"/>
      <c r="L180" s="72"/>
      <c r="M180" s="72"/>
      <c r="N180" s="72"/>
      <c r="O180" s="72"/>
      <c r="P180" s="72"/>
      <c r="Q180" s="72"/>
      <c r="R180" s="72"/>
      <c r="S180" s="72"/>
      <c r="T180" s="72"/>
      <c r="U180" s="72"/>
      <c r="V180" s="72"/>
      <c r="W180" s="72"/>
      <c r="X180" s="72"/>
      <c r="Y180" s="72"/>
    </row>
    <row r="181" spans="1:25" x14ac:dyDescent="0.2">
      <c r="A181" s="72"/>
      <c r="B181" s="72"/>
      <c r="C181" s="72"/>
      <c r="D181" s="72"/>
      <c r="E181" s="72"/>
      <c r="F181" s="72"/>
      <c r="G181" s="72"/>
      <c r="H181" s="72"/>
      <c r="I181" s="72"/>
      <c r="J181" s="72"/>
      <c r="K181" s="72"/>
      <c r="L181" s="72"/>
      <c r="M181" s="72"/>
      <c r="N181" s="72"/>
      <c r="O181" s="72"/>
      <c r="P181" s="72"/>
      <c r="Q181" s="72"/>
      <c r="R181" s="72"/>
      <c r="S181" s="72"/>
      <c r="T181" s="72"/>
      <c r="U181" s="72"/>
      <c r="V181" s="72"/>
      <c r="W181" s="72"/>
      <c r="X181" s="72"/>
      <c r="Y181" s="72"/>
    </row>
    <row r="182" spans="1:25" x14ac:dyDescent="0.2">
      <c r="A182" s="72"/>
      <c r="B182" s="72"/>
      <c r="C182" s="72"/>
      <c r="D182" s="72"/>
      <c r="E182" s="72"/>
      <c r="F182" s="72"/>
      <c r="G182" s="72"/>
      <c r="H182" s="72"/>
      <c r="I182" s="72"/>
      <c r="J182" s="72"/>
      <c r="K182" s="72"/>
      <c r="L182" s="72"/>
      <c r="M182" s="72"/>
      <c r="N182" s="72"/>
      <c r="O182" s="72"/>
    </row>
    <row r="183" spans="1:25" x14ac:dyDescent="0.2">
      <c r="A183" s="72"/>
      <c r="B183" s="72"/>
      <c r="C183" s="72"/>
      <c r="D183" s="72"/>
      <c r="E183" s="72"/>
      <c r="F183" s="72"/>
      <c r="G183" s="72"/>
      <c r="H183" s="72"/>
      <c r="I183" s="72"/>
      <c r="J183" s="72"/>
      <c r="K183" s="72"/>
      <c r="L183" s="72"/>
      <c r="M183" s="72"/>
      <c r="N183" s="72"/>
      <c r="O183" s="72"/>
    </row>
    <row r="184" spans="1:25" x14ac:dyDescent="0.2">
      <c r="A184" s="72"/>
      <c r="B184" s="72"/>
      <c r="C184" s="72"/>
      <c r="D184" s="72"/>
      <c r="E184" s="72"/>
      <c r="F184" s="72"/>
      <c r="G184" s="72"/>
      <c r="H184" s="72"/>
      <c r="I184" s="72"/>
      <c r="J184" s="72"/>
      <c r="K184" s="72"/>
      <c r="L184" s="72"/>
      <c r="M184" s="72"/>
      <c r="N184" s="72"/>
      <c r="O184" s="72"/>
    </row>
    <row r="185" spans="1:25" x14ac:dyDescent="0.2">
      <c r="A185" s="72"/>
      <c r="B185" s="72"/>
      <c r="C185" s="72"/>
      <c r="D185" s="72"/>
      <c r="E185" s="72"/>
      <c r="F185" s="72"/>
      <c r="G185" s="72"/>
      <c r="H185" s="72"/>
      <c r="I185" s="72"/>
      <c r="J185" s="72"/>
      <c r="K185" s="72"/>
      <c r="L185" s="72"/>
      <c r="M185" s="72"/>
      <c r="N185" s="72"/>
      <c r="O185" s="72"/>
    </row>
  </sheetData>
  <sheetProtection formatCells="0" formatColumns="0" formatRows="0" insertHyperlinks="0" selectLockedCells="1" sort="0" autoFilter="0" pivotTables="0"/>
  <mergeCells count="48">
    <mergeCell ref="K9:L9"/>
    <mergeCell ref="A139:J139"/>
    <mergeCell ref="A144:B144"/>
    <mergeCell ref="C147:D147"/>
    <mergeCell ref="A147:B147"/>
    <mergeCell ref="C144:D144"/>
    <mergeCell ref="F145:G145"/>
    <mergeCell ref="F146:G146"/>
    <mergeCell ref="F147:G147"/>
    <mergeCell ref="F168:G168"/>
    <mergeCell ref="F169:G169"/>
    <mergeCell ref="C164:D164"/>
    <mergeCell ref="F154:G154"/>
    <mergeCell ref="F155:G155"/>
    <mergeCell ref="C157:D157"/>
    <mergeCell ref="F156:G156"/>
    <mergeCell ref="C154:D154"/>
    <mergeCell ref="F148:G148"/>
    <mergeCell ref="F144:G144"/>
    <mergeCell ref="A161:B161"/>
    <mergeCell ref="H160:J161"/>
    <mergeCell ref="F157:G157"/>
    <mergeCell ref="H159:J159"/>
    <mergeCell ref="C161:D161"/>
    <mergeCell ref="H144:J158"/>
    <mergeCell ref="F158:G158"/>
    <mergeCell ref="F159:G159"/>
    <mergeCell ref="F149:G149"/>
    <mergeCell ref="A157:B157"/>
    <mergeCell ref="C151:D151"/>
    <mergeCell ref="A151:B151"/>
    <mergeCell ref="A154:B154"/>
    <mergeCell ref="B177:G177"/>
    <mergeCell ref="E163:F163"/>
    <mergeCell ref="A171:B171"/>
    <mergeCell ref="A164:B164"/>
    <mergeCell ref="A167:B167"/>
    <mergeCell ref="F174:G174"/>
    <mergeCell ref="A174:B174"/>
    <mergeCell ref="F175:G175"/>
    <mergeCell ref="F176:G176"/>
    <mergeCell ref="C174:D174"/>
    <mergeCell ref="C167:D167"/>
    <mergeCell ref="C171:D171"/>
    <mergeCell ref="F164:G164"/>
    <mergeCell ref="F165:G165"/>
    <mergeCell ref="F166:G166"/>
    <mergeCell ref="F167:G167"/>
  </mergeCells>
  <phoneticPr fontId="39" type="noConversion"/>
  <conditionalFormatting sqref="C19:J136">
    <cfRule type="notContainsBlanks" dxfId="5" priority="6">
      <formula>LEN(TRIM(C19))&gt;0</formula>
    </cfRule>
  </conditionalFormatting>
  <conditionalFormatting sqref="C178:M178 D162:F162 D172:F172">
    <cfRule type="notContainsBlanks" dxfId="4" priority="148">
      <formula>LEN(TRIM(C162))&gt;0</formula>
    </cfRule>
  </conditionalFormatting>
  <conditionalFormatting sqref="E170:F171 E160:F161">
    <cfRule type="notContainsBlanks" dxfId="2" priority="132">
      <formula>LEN(TRIM(E160))&gt;0</formula>
    </cfRule>
  </conditionalFormatting>
  <conditionalFormatting sqref="F145:F149">
    <cfRule type="notContainsBlanks" dxfId="1" priority="136">
      <formula>LEN(TRIM(F145))&gt;0</formula>
    </cfRule>
  </conditionalFormatting>
  <conditionalFormatting sqref="F144:G149 C151:D151 F154:G159 C161:D161 F164:G170 C171:D171 F174:G176 B177">
    <cfRule type="notContainsBlanks" dxfId="0" priority="5">
      <formula>LEN(TRIM(B144))&gt;0</formula>
    </cfRule>
  </conditionalFormatting>
  <dataValidations xWindow="392" yWindow="1104" count="6">
    <dataValidation allowBlank="1" showDropDown="1" showErrorMessage="1" prompt="Please select from the dropdown list_x000a_" sqref="A69:A99 A60:A68 A106:A129 A100:A104 A19:A58" xr:uid="{00000000-0002-0000-0900-000002000000}"/>
    <dataValidation allowBlank="1" showErrorMessage="1" sqref="B19:B136 E19:E136" xr:uid="{00000000-0002-0000-0900-000000000000}"/>
    <dataValidation allowBlank="1" showErrorMessage="1" prompt="Please select from dropdown list" sqref="C19:C136 K19:M136" xr:uid="{00000000-0002-0000-0900-000001000000}"/>
    <dataValidation type="list" allowBlank="1" showInputMessage="1" showErrorMessage="1" prompt="Please select from dropdown list" sqref="F19:F136" xr:uid="{00000000-0002-0000-0900-000003000000}">
      <formula1>list_timescale</formula1>
    </dataValidation>
    <dataValidation type="list" allowBlank="1" showInputMessage="1" showErrorMessage="1" prompt="Please select from dropdown list" sqref="G19:G136" xr:uid="{00000000-0002-0000-0900-000004000000}">
      <formula1>list_verification_method</formula1>
    </dataValidation>
    <dataValidation type="list" allowBlank="1" showInputMessage="1" showErrorMessage="1" sqref="J19:J136" xr:uid="{00000000-0002-0000-0900-000005000000}">
      <formula1>list_finding_status</formula1>
    </dataValidation>
  </dataValidations>
  <pageMargins left="0.23622047244094491" right="0.23622047244094491" top="0.74803149606299213" bottom="0.74803149606299213" header="0.31496062992125984" footer="0.31496062992125984"/>
  <pageSetup paperSize="9" scale="67" fitToHeight="0" orientation="landscape" r:id="rId1"/>
  <headerFooter>
    <oddHeader>&amp;LPharmaceutical Supply Chain Initiative&amp;RSelf-Assessment Questionnaire and Audit Report</oddHeader>
    <oddFooter>&amp;LPage &amp;P of &amp;N&amp;RCorrective Action Plan_x000D_&amp;1#&amp;"Calibri"&amp;22&amp;KFF8939 RESTRICTED</oddFooter>
  </headerFooter>
  <ignoredErrors>
    <ignoredError sqref="K73 K122:K129 K75:K81 K84:K93 K97:K99 K67:K68 K69:K70" calculatedColumn="1"/>
  </ignoredErrors>
  <drawing r:id="rId2"/>
  <legacyDrawing r:id="rId3"/>
  <tableParts count="1">
    <tablePart r:id="rId4"/>
  </tableParts>
  <extLst>
    <ext xmlns:x14="http://schemas.microsoft.com/office/spreadsheetml/2009/9/main" uri="{78C0D931-6437-407d-A8EE-F0AAD7539E65}">
      <x14:conditionalFormattings>
        <x14:conditionalFormatting xmlns:xm="http://schemas.microsoft.com/office/excel/2006/main">
          <x14:cfRule type="expression" priority="1" id="{27BBE410-38C0-4FE0-96BB-09E9C6C3A16C}">
            <xm:f>'Overview &amp; Guidance'!#REF!="No"</xm:f>
            <x14:dxf>
              <font>
                <color theme="0" tint="-0.24994659260841701"/>
              </font>
              <fill>
                <patternFill>
                  <bgColor theme="0" tint="-0.24994659260841701"/>
                </patternFill>
              </fill>
              <border>
                <left/>
                <right/>
                <top/>
                <bottom/>
              </border>
            </x14:dxf>
          </x14:cfRule>
          <xm:sqref>A178:O179</xm:sqref>
        </x14:conditionalFormatting>
        <x14:conditionalFormatting xmlns:xm="http://schemas.microsoft.com/office/excel/2006/main">
          <x14:cfRule type="expression" priority="2295" id="{36084BBD-6250-4456-B8B3-A6EF0793A8EE}">
            <xm:f>'Overview &amp; Guidance'!#REF!="No"</xm:f>
            <x14:dxf>
              <font>
                <color theme="0" tint="-0.24994659260841701"/>
              </font>
              <fill>
                <patternFill>
                  <bgColor theme="0" tint="-0.24994659260841701"/>
                </patternFill>
              </fill>
              <border>
                <left/>
                <right/>
                <top/>
                <bottom/>
                <vertical/>
                <horizontal/>
              </border>
            </x14:dxf>
          </x14:cfRule>
          <xm:sqref>A5:V5 P6:V15 N6:O177 P17:V181</xm:sqref>
        </x14:conditionalFormatting>
        <x14:conditionalFormatting xmlns:xm="http://schemas.microsoft.com/office/excel/2006/main">
          <x14:cfRule type="expression" priority="2296" id="{27269602-F85C-45F3-883A-6A2C3EDCEF58}">
            <xm:f>'Overview &amp; Guidance'!#REF!="No"</xm:f>
            <x14:dxf>
              <font>
                <color theme="0" tint="-0.24994659260841701"/>
              </font>
              <fill>
                <patternFill>
                  <bgColor theme="0" tint="-0.24994659260841701"/>
                </patternFill>
              </fill>
              <border>
                <left/>
                <right/>
                <top/>
                <bottom/>
                <vertical/>
                <horizontal/>
              </border>
            </x14:dxf>
          </x14:cfRule>
          <xm:sqref>D162:F162 D172:F172 F145:F149 E160:F161 E170:F171 C151 F155:F159 C161 F165:F169 C171 F175:F176 B177 D152 D173 D175:D176</xm:sqref>
        </x14:conditionalFormatting>
      </x14:conditionalFormattings>
    </ext>
    <ext xmlns:x15="http://schemas.microsoft.com/office/spreadsheetml/2010/11/main" uri="{3A4CF648-6AED-40f4-86FF-DC5316D8AED3}">
      <x14:slicerList xmlns:x14="http://schemas.microsoft.com/office/spreadsheetml/2009/9/main">
        <x14:slicer r:id="rId5"/>
      </x14:slicerList>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2"/>
  <dimension ref="A1:AG252"/>
  <sheetViews>
    <sheetView topLeftCell="G1" workbookViewId="0">
      <selection activeCell="U6" sqref="U6"/>
    </sheetView>
  </sheetViews>
  <sheetFormatPr baseColWidth="10" defaultColWidth="8.6640625" defaultRowHeight="15" x14ac:dyDescent="0.2"/>
  <cols>
    <col min="1" max="1" width="11.5" customWidth="1"/>
    <col min="2" max="2" width="3.5" customWidth="1"/>
    <col min="3" max="3" width="11.5" bestFit="1" customWidth="1"/>
    <col min="4" max="4" width="3.5" customWidth="1"/>
    <col min="5" max="5" width="20.6640625" customWidth="1"/>
    <col min="6" max="6" width="3.1640625" customWidth="1"/>
    <col min="7" max="7" width="23.5" customWidth="1"/>
    <col min="8" max="8" width="3.1640625" customWidth="1"/>
    <col min="9" max="9" width="13.6640625" customWidth="1"/>
    <col min="10" max="10" width="3.5" customWidth="1"/>
    <col min="11" max="11" width="24.5" customWidth="1"/>
    <col min="12" max="12" width="20.5" customWidth="1"/>
    <col min="13" max="13" width="18.5" bestFit="1" customWidth="1"/>
    <col min="14" max="14" width="3.5" customWidth="1"/>
    <col min="15" max="15" width="23.5" customWidth="1"/>
    <col min="16" max="16" width="3.5" customWidth="1"/>
    <col min="17" max="17" width="17.1640625" customWidth="1"/>
    <col min="18" max="18" width="4.5" customWidth="1"/>
    <col min="19" max="19" width="18.5" customWidth="1"/>
    <col min="21" max="21" width="25.5" customWidth="1"/>
    <col min="23" max="23" width="31.5" bestFit="1" customWidth="1"/>
    <col min="25" max="25" width="17.1640625" customWidth="1"/>
    <col min="26" max="26" width="5.1640625" customWidth="1"/>
    <col min="27" max="27" width="19.5" customWidth="1"/>
    <col min="29" max="29" width="14.5" customWidth="1"/>
    <col min="31" max="31" width="11.1640625" customWidth="1"/>
    <col min="33" max="33" width="32.1640625" customWidth="1"/>
    <col min="34" max="34" width="18.5" bestFit="1" customWidth="1"/>
    <col min="35" max="35" width="14" bestFit="1" customWidth="1"/>
  </cols>
  <sheetData>
    <row r="1" spans="1:33" x14ac:dyDescent="0.2">
      <c r="A1" s="127" t="s">
        <v>524</v>
      </c>
    </row>
    <row r="3" spans="1:33" x14ac:dyDescent="0.2">
      <c r="A3" s="127"/>
    </row>
    <row r="5" spans="1:33" x14ac:dyDescent="0.2">
      <c r="A5" t="s">
        <v>525</v>
      </c>
      <c r="C5" t="s">
        <v>526</v>
      </c>
      <c r="E5" t="s">
        <v>527</v>
      </c>
      <c r="G5" t="s">
        <v>528</v>
      </c>
      <c r="I5" t="s">
        <v>529</v>
      </c>
      <c r="K5" t="s">
        <v>530</v>
      </c>
      <c r="L5" t="s">
        <v>58</v>
      </c>
      <c r="M5" t="s">
        <v>531</v>
      </c>
      <c r="O5" t="s">
        <v>532</v>
      </c>
      <c r="Q5" t="s">
        <v>533</v>
      </c>
      <c r="S5" t="s">
        <v>534</v>
      </c>
      <c r="U5" t="s">
        <v>535</v>
      </c>
      <c r="W5" t="s">
        <v>536</v>
      </c>
      <c r="Y5" t="s">
        <v>537</v>
      </c>
      <c r="AA5" t="s">
        <v>492</v>
      </c>
      <c r="AC5" t="s">
        <v>538</v>
      </c>
      <c r="AE5" t="s">
        <v>539</v>
      </c>
      <c r="AG5" t="s">
        <v>540</v>
      </c>
    </row>
    <row r="6" spans="1:33" x14ac:dyDescent="0.2">
      <c r="A6" t="s">
        <v>541</v>
      </c>
      <c r="C6" t="s">
        <v>541</v>
      </c>
      <c r="E6" t="s">
        <v>541</v>
      </c>
      <c r="G6" t="s">
        <v>541</v>
      </c>
      <c r="I6" t="s">
        <v>541</v>
      </c>
      <c r="K6" t="s">
        <v>542</v>
      </c>
      <c r="L6" t="s">
        <v>543</v>
      </c>
      <c r="M6" t="s">
        <v>543</v>
      </c>
      <c r="O6" t="s">
        <v>544</v>
      </c>
      <c r="Q6" t="s">
        <v>545</v>
      </c>
      <c r="S6" s="154" t="s">
        <v>546</v>
      </c>
      <c r="U6" s="6" t="s">
        <v>547</v>
      </c>
      <c r="W6" s="6" t="s">
        <v>548</v>
      </c>
      <c r="Y6" t="s">
        <v>549</v>
      </c>
      <c r="AA6" t="s">
        <v>550</v>
      </c>
      <c r="AC6" t="s">
        <v>551</v>
      </c>
      <c r="AE6" t="s">
        <v>552</v>
      </c>
      <c r="AG6" s="6" t="s">
        <v>553</v>
      </c>
    </row>
    <row r="7" spans="1:33" x14ac:dyDescent="0.2">
      <c r="A7" t="s">
        <v>554</v>
      </c>
      <c r="C7" t="s">
        <v>554</v>
      </c>
      <c r="E7" t="s">
        <v>554</v>
      </c>
      <c r="G7" t="s">
        <v>554</v>
      </c>
      <c r="I7" t="s">
        <v>554</v>
      </c>
      <c r="L7" t="s">
        <v>555</v>
      </c>
      <c r="M7" t="s">
        <v>556</v>
      </c>
      <c r="O7" t="s">
        <v>557</v>
      </c>
      <c r="Q7" t="s">
        <v>558</v>
      </c>
      <c r="S7" s="154" t="s">
        <v>559</v>
      </c>
      <c r="U7" s="6" t="s">
        <v>560</v>
      </c>
      <c r="W7" s="11" t="s">
        <v>561</v>
      </c>
      <c r="Y7" t="s">
        <v>562</v>
      </c>
      <c r="AA7" t="s">
        <v>563</v>
      </c>
      <c r="AC7" t="s">
        <v>564</v>
      </c>
      <c r="AE7" t="s">
        <v>565</v>
      </c>
      <c r="AG7" s="6" t="s">
        <v>566</v>
      </c>
    </row>
    <row r="8" spans="1:33" x14ac:dyDescent="0.2">
      <c r="C8" t="s">
        <v>567</v>
      </c>
      <c r="E8" t="s">
        <v>568</v>
      </c>
      <c r="G8" t="s">
        <v>567</v>
      </c>
      <c r="I8" t="s">
        <v>569</v>
      </c>
      <c r="L8" t="s">
        <v>570</v>
      </c>
      <c r="M8" t="s">
        <v>571</v>
      </c>
      <c r="O8" t="s">
        <v>572</v>
      </c>
      <c r="Q8" t="s">
        <v>573</v>
      </c>
      <c r="S8" s="154" t="s">
        <v>574</v>
      </c>
      <c r="U8" s="6" t="s">
        <v>575</v>
      </c>
      <c r="W8" s="6" t="s">
        <v>576</v>
      </c>
      <c r="Y8" t="s">
        <v>577</v>
      </c>
      <c r="AE8" t="s">
        <v>578</v>
      </c>
    </row>
    <row r="9" spans="1:33" x14ac:dyDescent="0.2">
      <c r="G9" t="s">
        <v>568</v>
      </c>
      <c r="L9" t="s">
        <v>571</v>
      </c>
      <c r="M9" t="s">
        <v>579</v>
      </c>
      <c r="O9" t="s">
        <v>580</v>
      </c>
      <c r="Q9" t="s">
        <v>578</v>
      </c>
      <c r="U9" s="6" t="s">
        <v>581</v>
      </c>
      <c r="W9" s="6" t="s">
        <v>554</v>
      </c>
      <c r="Y9" t="s">
        <v>582</v>
      </c>
    </row>
    <row r="10" spans="1:33" x14ac:dyDescent="0.2">
      <c r="L10" t="s">
        <v>579</v>
      </c>
      <c r="O10" t="s">
        <v>583</v>
      </c>
      <c r="Y10" t="s">
        <v>584</v>
      </c>
    </row>
    <row r="11" spans="1:33" x14ac:dyDescent="0.2">
      <c r="O11" t="s">
        <v>585</v>
      </c>
      <c r="W11" t="s">
        <v>586</v>
      </c>
      <c r="Y11" t="s">
        <v>587</v>
      </c>
    </row>
    <row r="12" spans="1:33" x14ac:dyDescent="0.2">
      <c r="O12" t="s">
        <v>588</v>
      </c>
      <c r="W12" t="s">
        <v>589</v>
      </c>
    </row>
    <row r="13" spans="1:33" x14ac:dyDescent="0.2">
      <c r="O13" t="s">
        <v>590</v>
      </c>
      <c r="W13" t="s">
        <v>591</v>
      </c>
    </row>
    <row r="14" spans="1:33" x14ac:dyDescent="0.2">
      <c r="O14" t="s">
        <v>592</v>
      </c>
      <c r="W14" t="s">
        <v>554</v>
      </c>
    </row>
    <row r="15" spans="1:33" x14ac:dyDescent="0.2">
      <c r="O15" t="s">
        <v>593</v>
      </c>
    </row>
    <row r="16" spans="1:33" x14ac:dyDescent="0.2">
      <c r="O16" t="s">
        <v>594</v>
      </c>
      <c r="W16" s="6"/>
    </row>
    <row r="17" spans="15:23" x14ac:dyDescent="0.2">
      <c r="O17" t="s">
        <v>595</v>
      </c>
      <c r="W17" s="6"/>
    </row>
    <row r="18" spans="15:23" x14ac:dyDescent="0.2">
      <c r="O18" t="s">
        <v>596</v>
      </c>
      <c r="R18" t="s">
        <v>597</v>
      </c>
      <c r="W18" s="6"/>
    </row>
    <row r="19" spans="15:23" x14ac:dyDescent="0.2">
      <c r="O19" t="s">
        <v>598</v>
      </c>
      <c r="R19" t="s">
        <v>599</v>
      </c>
      <c r="W19" s="6"/>
    </row>
    <row r="20" spans="15:23" x14ac:dyDescent="0.2">
      <c r="O20" t="s">
        <v>600</v>
      </c>
      <c r="R20" t="s">
        <v>601</v>
      </c>
    </row>
    <row r="21" spans="15:23" x14ac:dyDescent="0.2">
      <c r="O21" t="s">
        <v>602</v>
      </c>
      <c r="R21" t="s">
        <v>603</v>
      </c>
      <c r="W21" s="6" t="s">
        <v>604</v>
      </c>
    </row>
    <row r="22" spans="15:23" x14ac:dyDescent="0.2">
      <c r="O22" t="s">
        <v>605</v>
      </c>
      <c r="R22" t="s">
        <v>606</v>
      </c>
      <c r="W22" s="6" t="s">
        <v>458</v>
      </c>
    </row>
    <row r="23" spans="15:23" x14ac:dyDescent="0.2">
      <c r="O23" t="s">
        <v>607</v>
      </c>
      <c r="R23" t="s">
        <v>608</v>
      </c>
      <c r="W23" s="6" t="s">
        <v>574</v>
      </c>
    </row>
    <row r="24" spans="15:23" x14ac:dyDescent="0.2">
      <c r="O24" t="s">
        <v>609</v>
      </c>
      <c r="R24" t="s">
        <v>610</v>
      </c>
    </row>
    <row r="25" spans="15:23" x14ac:dyDescent="0.2">
      <c r="O25" t="s">
        <v>611</v>
      </c>
      <c r="R25" t="s">
        <v>612</v>
      </c>
      <c r="W25" s="6" t="s">
        <v>613</v>
      </c>
    </row>
    <row r="26" spans="15:23" x14ac:dyDescent="0.2">
      <c r="O26" t="s">
        <v>614</v>
      </c>
      <c r="W26" s="6" t="s">
        <v>615</v>
      </c>
    </row>
    <row r="27" spans="15:23" x14ac:dyDescent="0.2">
      <c r="O27" t="s">
        <v>616</v>
      </c>
      <c r="R27" t="s">
        <v>617</v>
      </c>
      <c r="W27" s="6" t="s">
        <v>576</v>
      </c>
    </row>
    <row r="28" spans="15:23" x14ac:dyDescent="0.2">
      <c r="O28" t="s">
        <v>618</v>
      </c>
      <c r="R28" t="s">
        <v>619</v>
      </c>
      <c r="W28" s="6" t="s">
        <v>554</v>
      </c>
    </row>
    <row r="29" spans="15:23" x14ac:dyDescent="0.2">
      <c r="O29" t="s">
        <v>620</v>
      </c>
      <c r="R29" t="s">
        <v>621</v>
      </c>
    </row>
    <row r="30" spans="15:23" x14ac:dyDescent="0.2">
      <c r="O30" t="s">
        <v>622</v>
      </c>
      <c r="R30" t="s">
        <v>623</v>
      </c>
    </row>
    <row r="31" spans="15:23" x14ac:dyDescent="0.2">
      <c r="O31" t="s">
        <v>624</v>
      </c>
    </row>
    <row r="32" spans="15:23" x14ac:dyDescent="0.2">
      <c r="O32" t="s">
        <v>625</v>
      </c>
    </row>
    <row r="33" spans="15:23" x14ac:dyDescent="0.2">
      <c r="O33" t="s">
        <v>626</v>
      </c>
    </row>
    <row r="34" spans="15:23" x14ac:dyDescent="0.2">
      <c r="O34" t="s">
        <v>627</v>
      </c>
    </row>
    <row r="35" spans="15:23" x14ac:dyDescent="0.2">
      <c r="O35" t="s">
        <v>628</v>
      </c>
      <c r="W35" s="6"/>
    </row>
    <row r="36" spans="15:23" x14ac:dyDescent="0.2">
      <c r="O36" t="s">
        <v>629</v>
      </c>
      <c r="W36" s="6"/>
    </row>
    <row r="37" spans="15:23" x14ac:dyDescent="0.2">
      <c r="O37" t="s">
        <v>630</v>
      </c>
    </row>
    <row r="38" spans="15:23" x14ac:dyDescent="0.2">
      <c r="O38" t="s">
        <v>631</v>
      </c>
      <c r="W38" s="6" t="s">
        <v>632</v>
      </c>
    </row>
    <row r="39" spans="15:23" x14ac:dyDescent="0.2">
      <c r="O39" t="s">
        <v>633</v>
      </c>
      <c r="W39" s="6" t="s">
        <v>634</v>
      </c>
    </row>
    <row r="40" spans="15:23" x14ac:dyDescent="0.2">
      <c r="O40" t="s">
        <v>635</v>
      </c>
    </row>
    <row r="41" spans="15:23" x14ac:dyDescent="0.2">
      <c r="O41" t="s">
        <v>636</v>
      </c>
    </row>
    <row r="42" spans="15:23" x14ac:dyDescent="0.2">
      <c r="O42" t="s">
        <v>637</v>
      </c>
    </row>
    <row r="43" spans="15:23" x14ac:dyDescent="0.2">
      <c r="O43" t="s">
        <v>638</v>
      </c>
    </row>
    <row r="44" spans="15:23" x14ac:dyDescent="0.2">
      <c r="O44" t="s">
        <v>639</v>
      </c>
    </row>
    <row r="45" spans="15:23" x14ac:dyDescent="0.2">
      <c r="O45" t="s">
        <v>640</v>
      </c>
      <c r="W45" s="6" t="s">
        <v>641</v>
      </c>
    </row>
    <row r="46" spans="15:23" x14ac:dyDescent="0.2">
      <c r="O46" t="s">
        <v>642</v>
      </c>
    </row>
    <row r="47" spans="15:23" x14ac:dyDescent="0.2">
      <c r="O47" t="s">
        <v>643</v>
      </c>
    </row>
    <row r="48" spans="15:23" x14ac:dyDescent="0.2">
      <c r="O48" t="s">
        <v>644</v>
      </c>
    </row>
    <row r="49" spans="15:15" x14ac:dyDescent="0.2">
      <c r="O49" t="s">
        <v>645</v>
      </c>
    </row>
    <row r="50" spans="15:15" x14ac:dyDescent="0.2">
      <c r="O50" t="s">
        <v>646</v>
      </c>
    </row>
    <row r="51" spans="15:15" x14ac:dyDescent="0.2">
      <c r="O51" t="s">
        <v>647</v>
      </c>
    </row>
    <row r="52" spans="15:15" x14ac:dyDescent="0.2">
      <c r="O52" t="s">
        <v>648</v>
      </c>
    </row>
    <row r="53" spans="15:15" x14ac:dyDescent="0.2">
      <c r="O53" t="s">
        <v>649</v>
      </c>
    </row>
    <row r="54" spans="15:15" x14ac:dyDescent="0.2">
      <c r="O54" t="s">
        <v>650</v>
      </c>
    </row>
    <row r="55" spans="15:15" x14ac:dyDescent="0.2">
      <c r="O55" t="s">
        <v>651</v>
      </c>
    </row>
    <row r="56" spans="15:15" x14ac:dyDescent="0.2">
      <c r="O56" t="s">
        <v>652</v>
      </c>
    </row>
    <row r="57" spans="15:15" x14ac:dyDescent="0.2">
      <c r="O57" t="s">
        <v>653</v>
      </c>
    </row>
    <row r="58" spans="15:15" x14ac:dyDescent="0.2">
      <c r="O58" t="s">
        <v>654</v>
      </c>
    </row>
    <row r="59" spans="15:15" x14ac:dyDescent="0.2">
      <c r="O59" t="s">
        <v>655</v>
      </c>
    </row>
    <row r="60" spans="15:15" x14ac:dyDescent="0.2">
      <c r="O60" t="s">
        <v>656</v>
      </c>
    </row>
    <row r="61" spans="15:15" x14ac:dyDescent="0.2">
      <c r="O61" t="s">
        <v>657</v>
      </c>
    </row>
    <row r="62" spans="15:15" x14ac:dyDescent="0.2">
      <c r="O62" t="s">
        <v>658</v>
      </c>
    </row>
    <row r="63" spans="15:15" x14ac:dyDescent="0.2">
      <c r="O63" t="s">
        <v>659</v>
      </c>
    </row>
    <row r="64" spans="15:15" x14ac:dyDescent="0.2">
      <c r="O64" t="s">
        <v>660</v>
      </c>
    </row>
    <row r="65" spans="15:15" x14ac:dyDescent="0.2">
      <c r="O65" t="s">
        <v>661</v>
      </c>
    </row>
    <row r="66" spans="15:15" x14ac:dyDescent="0.2">
      <c r="O66" t="s">
        <v>662</v>
      </c>
    </row>
    <row r="67" spans="15:15" x14ac:dyDescent="0.2">
      <c r="O67" t="s">
        <v>663</v>
      </c>
    </row>
    <row r="68" spans="15:15" x14ac:dyDescent="0.2">
      <c r="O68" t="s">
        <v>664</v>
      </c>
    </row>
    <row r="69" spans="15:15" x14ac:dyDescent="0.2">
      <c r="O69" t="s">
        <v>665</v>
      </c>
    </row>
    <row r="70" spans="15:15" x14ac:dyDescent="0.2">
      <c r="O70" t="s">
        <v>666</v>
      </c>
    </row>
    <row r="71" spans="15:15" x14ac:dyDescent="0.2">
      <c r="O71" t="s">
        <v>667</v>
      </c>
    </row>
    <row r="72" spans="15:15" x14ac:dyDescent="0.2">
      <c r="O72" t="s">
        <v>668</v>
      </c>
    </row>
    <row r="73" spans="15:15" x14ac:dyDescent="0.2">
      <c r="O73" t="s">
        <v>669</v>
      </c>
    </row>
    <row r="74" spans="15:15" x14ac:dyDescent="0.2">
      <c r="O74" t="s">
        <v>670</v>
      </c>
    </row>
    <row r="75" spans="15:15" x14ac:dyDescent="0.2">
      <c r="O75" t="s">
        <v>671</v>
      </c>
    </row>
    <row r="76" spans="15:15" x14ac:dyDescent="0.2">
      <c r="O76" t="s">
        <v>672</v>
      </c>
    </row>
    <row r="77" spans="15:15" x14ac:dyDescent="0.2">
      <c r="O77" t="s">
        <v>673</v>
      </c>
    </row>
    <row r="78" spans="15:15" x14ac:dyDescent="0.2">
      <c r="O78" t="s">
        <v>674</v>
      </c>
    </row>
    <row r="79" spans="15:15" x14ac:dyDescent="0.2">
      <c r="O79" t="s">
        <v>675</v>
      </c>
    </row>
    <row r="80" spans="15:15" x14ac:dyDescent="0.2">
      <c r="O80" t="s">
        <v>676</v>
      </c>
    </row>
    <row r="81" spans="15:15" x14ac:dyDescent="0.2">
      <c r="O81" t="s">
        <v>677</v>
      </c>
    </row>
    <row r="82" spans="15:15" x14ac:dyDescent="0.2">
      <c r="O82" t="s">
        <v>678</v>
      </c>
    </row>
    <row r="83" spans="15:15" x14ac:dyDescent="0.2">
      <c r="O83" t="s">
        <v>679</v>
      </c>
    </row>
    <row r="84" spans="15:15" x14ac:dyDescent="0.2">
      <c r="O84" t="s">
        <v>680</v>
      </c>
    </row>
    <row r="85" spans="15:15" x14ac:dyDescent="0.2">
      <c r="O85" t="s">
        <v>681</v>
      </c>
    </row>
    <row r="86" spans="15:15" x14ac:dyDescent="0.2">
      <c r="O86" t="s">
        <v>682</v>
      </c>
    </row>
    <row r="87" spans="15:15" x14ac:dyDescent="0.2">
      <c r="O87" t="s">
        <v>683</v>
      </c>
    </row>
    <row r="88" spans="15:15" x14ac:dyDescent="0.2">
      <c r="O88" t="s">
        <v>684</v>
      </c>
    </row>
    <row r="89" spans="15:15" x14ac:dyDescent="0.2">
      <c r="O89" t="s">
        <v>685</v>
      </c>
    </row>
    <row r="90" spans="15:15" x14ac:dyDescent="0.2">
      <c r="O90" t="s">
        <v>686</v>
      </c>
    </row>
    <row r="91" spans="15:15" x14ac:dyDescent="0.2">
      <c r="O91" t="s">
        <v>687</v>
      </c>
    </row>
    <row r="92" spans="15:15" x14ac:dyDescent="0.2">
      <c r="O92" t="s">
        <v>688</v>
      </c>
    </row>
    <row r="93" spans="15:15" x14ac:dyDescent="0.2">
      <c r="O93" t="s">
        <v>689</v>
      </c>
    </row>
    <row r="94" spans="15:15" x14ac:dyDescent="0.2">
      <c r="O94" t="s">
        <v>690</v>
      </c>
    </row>
    <row r="95" spans="15:15" x14ac:dyDescent="0.2">
      <c r="O95" t="s">
        <v>691</v>
      </c>
    </row>
    <row r="96" spans="15:15" x14ac:dyDescent="0.2">
      <c r="O96" t="s">
        <v>692</v>
      </c>
    </row>
    <row r="97" spans="15:15" x14ac:dyDescent="0.2">
      <c r="O97" t="s">
        <v>693</v>
      </c>
    </row>
    <row r="98" spans="15:15" x14ac:dyDescent="0.2">
      <c r="O98" t="s">
        <v>694</v>
      </c>
    </row>
    <row r="99" spans="15:15" x14ac:dyDescent="0.2">
      <c r="O99" t="s">
        <v>695</v>
      </c>
    </row>
    <row r="100" spans="15:15" x14ac:dyDescent="0.2">
      <c r="O100" t="s">
        <v>696</v>
      </c>
    </row>
    <row r="101" spans="15:15" x14ac:dyDescent="0.2">
      <c r="O101" t="s">
        <v>697</v>
      </c>
    </row>
    <row r="102" spans="15:15" x14ac:dyDescent="0.2">
      <c r="O102" t="s">
        <v>698</v>
      </c>
    </row>
    <row r="103" spans="15:15" x14ac:dyDescent="0.2">
      <c r="O103" t="s">
        <v>699</v>
      </c>
    </row>
    <row r="104" spans="15:15" x14ac:dyDescent="0.2">
      <c r="O104" t="s">
        <v>700</v>
      </c>
    </row>
    <row r="105" spans="15:15" x14ac:dyDescent="0.2">
      <c r="O105" t="s">
        <v>701</v>
      </c>
    </row>
    <row r="106" spans="15:15" x14ac:dyDescent="0.2">
      <c r="O106" t="s">
        <v>702</v>
      </c>
    </row>
    <row r="107" spans="15:15" x14ac:dyDescent="0.2">
      <c r="O107" t="s">
        <v>703</v>
      </c>
    </row>
    <row r="108" spans="15:15" x14ac:dyDescent="0.2">
      <c r="O108" t="s">
        <v>704</v>
      </c>
    </row>
    <row r="109" spans="15:15" x14ac:dyDescent="0.2">
      <c r="O109" t="s">
        <v>705</v>
      </c>
    </row>
    <row r="110" spans="15:15" x14ac:dyDescent="0.2">
      <c r="O110" t="s">
        <v>706</v>
      </c>
    </row>
    <row r="111" spans="15:15" x14ac:dyDescent="0.2">
      <c r="O111" t="s">
        <v>707</v>
      </c>
    </row>
    <row r="112" spans="15:15" x14ac:dyDescent="0.2">
      <c r="O112" t="s">
        <v>708</v>
      </c>
    </row>
    <row r="113" spans="15:15" x14ac:dyDescent="0.2">
      <c r="O113" t="s">
        <v>709</v>
      </c>
    </row>
    <row r="114" spans="15:15" x14ac:dyDescent="0.2">
      <c r="O114" t="s">
        <v>710</v>
      </c>
    </row>
    <row r="115" spans="15:15" x14ac:dyDescent="0.2">
      <c r="O115" t="s">
        <v>711</v>
      </c>
    </row>
    <row r="116" spans="15:15" x14ac:dyDescent="0.2">
      <c r="O116" t="s">
        <v>712</v>
      </c>
    </row>
    <row r="117" spans="15:15" x14ac:dyDescent="0.2">
      <c r="O117" t="s">
        <v>713</v>
      </c>
    </row>
    <row r="118" spans="15:15" x14ac:dyDescent="0.2">
      <c r="O118" t="s">
        <v>714</v>
      </c>
    </row>
    <row r="119" spans="15:15" x14ac:dyDescent="0.2">
      <c r="O119" t="s">
        <v>715</v>
      </c>
    </row>
    <row r="120" spans="15:15" x14ac:dyDescent="0.2">
      <c r="O120" t="s">
        <v>716</v>
      </c>
    </row>
    <row r="121" spans="15:15" x14ac:dyDescent="0.2">
      <c r="O121" t="s">
        <v>717</v>
      </c>
    </row>
    <row r="122" spans="15:15" x14ac:dyDescent="0.2">
      <c r="O122" t="s">
        <v>718</v>
      </c>
    </row>
    <row r="123" spans="15:15" x14ac:dyDescent="0.2">
      <c r="O123" t="s">
        <v>719</v>
      </c>
    </row>
    <row r="124" spans="15:15" x14ac:dyDescent="0.2">
      <c r="O124" t="s">
        <v>720</v>
      </c>
    </row>
    <row r="125" spans="15:15" x14ac:dyDescent="0.2">
      <c r="O125" t="s">
        <v>721</v>
      </c>
    </row>
    <row r="126" spans="15:15" x14ac:dyDescent="0.2">
      <c r="O126" t="s">
        <v>722</v>
      </c>
    </row>
    <row r="127" spans="15:15" x14ac:dyDescent="0.2">
      <c r="O127" t="s">
        <v>723</v>
      </c>
    </row>
    <row r="128" spans="15:15" x14ac:dyDescent="0.2">
      <c r="O128" t="s">
        <v>724</v>
      </c>
    </row>
    <row r="129" spans="15:15" x14ac:dyDescent="0.2">
      <c r="O129" t="s">
        <v>725</v>
      </c>
    </row>
    <row r="130" spans="15:15" x14ac:dyDescent="0.2">
      <c r="O130" t="s">
        <v>726</v>
      </c>
    </row>
    <row r="131" spans="15:15" x14ac:dyDescent="0.2">
      <c r="O131" t="s">
        <v>727</v>
      </c>
    </row>
    <row r="132" spans="15:15" x14ac:dyDescent="0.2">
      <c r="O132" t="s">
        <v>728</v>
      </c>
    </row>
    <row r="133" spans="15:15" x14ac:dyDescent="0.2">
      <c r="O133" t="s">
        <v>729</v>
      </c>
    </row>
    <row r="134" spans="15:15" x14ac:dyDescent="0.2">
      <c r="O134" t="s">
        <v>730</v>
      </c>
    </row>
    <row r="135" spans="15:15" x14ac:dyDescent="0.2">
      <c r="O135" t="s">
        <v>731</v>
      </c>
    </row>
    <row r="136" spans="15:15" x14ac:dyDescent="0.2">
      <c r="O136" t="s">
        <v>732</v>
      </c>
    </row>
    <row r="137" spans="15:15" x14ac:dyDescent="0.2">
      <c r="O137" t="s">
        <v>733</v>
      </c>
    </row>
    <row r="138" spans="15:15" x14ac:dyDescent="0.2">
      <c r="O138" t="s">
        <v>734</v>
      </c>
    </row>
    <row r="139" spans="15:15" x14ac:dyDescent="0.2">
      <c r="O139" t="s">
        <v>735</v>
      </c>
    </row>
    <row r="140" spans="15:15" x14ac:dyDescent="0.2">
      <c r="O140" t="s">
        <v>736</v>
      </c>
    </row>
    <row r="141" spans="15:15" x14ac:dyDescent="0.2">
      <c r="O141" t="s">
        <v>737</v>
      </c>
    </row>
    <row r="142" spans="15:15" x14ac:dyDescent="0.2">
      <c r="O142" t="s">
        <v>738</v>
      </c>
    </row>
    <row r="143" spans="15:15" x14ac:dyDescent="0.2">
      <c r="O143" t="s">
        <v>739</v>
      </c>
    </row>
    <row r="144" spans="15:15" x14ac:dyDescent="0.2">
      <c r="O144" t="s">
        <v>740</v>
      </c>
    </row>
    <row r="145" spans="15:15" x14ac:dyDescent="0.2">
      <c r="O145" t="s">
        <v>741</v>
      </c>
    </row>
    <row r="146" spans="15:15" x14ac:dyDescent="0.2">
      <c r="O146" t="s">
        <v>742</v>
      </c>
    </row>
    <row r="147" spans="15:15" x14ac:dyDescent="0.2">
      <c r="O147" t="s">
        <v>743</v>
      </c>
    </row>
    <row r="148" spans="15:15" x14ac:dyDescent="0.2">
      <c r="O148" t="s">
        <v>744</v>
      </c>
    </row>
    <row r="149" spans="15:15" x14ac:dyDescent="0.2">
      <c r="O149" t="s">
        <v>745</v>
      </c>
    </row>
    <row r="150" spans="15:15" x14ac:dyDescent="0.2">
      <c r="O150" t="s">
        <v>746</v>
      </c>
    </row>
    <row r="151" spans="15:15" x14ac:dyDescent="0.2">
      <c r="O151" t="s">
        <v>747</v>
      </c>
    </row>
    <row r="152" spans="15:15" x14ac:dyDescent="0.2">
      <c r="O152" t="s">
        <v>748</v>
      </c>
    </row>
    <row r="153" spans="15:15" x14ac:dyDescent="0.2">
      <c r="O153" t="s">
        <v>749</v>
      </c>
    </row>
    <row r="154" spans="15:15" x14ac:dyDescent="0.2">
      <c r="O154" t="s">
        <v>750</v>
      </c>
    </row>
    <row r="155" spans="15:15" x14ac:dyDescent="0.2">
      <c r="O155" t="s">
        <v>751</v>
      </c>
    </row>
    <row r="156" spans="15:15" x14ac:dyDescent="0.2">
      <c r="O156" t="s">
        <v>752</v>
      </c>
    </row>
    <row r="157" spans="15:15" x14ac:dyDescent="0.2">
      <c r="O157" t="s">
        <v>753</v>
      </c>
    </row>
    <row r="158" spans="15:15" x14ac:dyDescent="0.2">
      <c r="O158" t="s">
        <v>754</v>
      </c>
    </row>
    <row r="159" spans="15:15" x14ac:dyDescent="0.2">
      <c r="O159" t="s">
        <v>755</v>
      </c>
    </row>
    <row r="160" spans="15:15" x14ac:dyDescent="0.2">
      <c r="O160" t="s">
        <v>756</v>
      </c>
    </row>
    <row r="161" spans="15:15" x14ac:dyDescent="0.2">
      <c r="O161" t="s">
        <v>757</v>
      </c>
    </row>
    <row r="162" spans="15:15" x14ac:dyDescent="0.2">
      <c r="O162" t="s">
        <v>758</v>
      </c>
    </row>
    <row r="163" spans="15:15" x14ac:dyDescent="0.2">
      <c r="O163" t="s">
        <v>759</v>
      </c>
    </row>
    <row r="164" spans="15:15" x14ac:dyDescent="0.2">
      <c r="O164" t="s">
        <v>760</v>
      </c>
    </row>
    <row r="165" spans="15:15" x14ac:dyDescent="0.2">
      <c r="O165" t="s">
        <v>761</v>
      </c>
    </row>
    <row r="166" spans="15:15" x14ac:dyDescent="0.2">
      <c r="O166" t="s">
        <v>762</v>
      </c>
    </row>
    <row r="167" spans="15:15" x14ac:dyDescent="0.2">
      <c r="O167" t="s">
        <v>763</v>
      </c>
    </row>
    <row r="168" spans="15:15" x14ac:dyDescent="0.2">
      <c r="O168" t="s">
        <v>764</v>
      </c>
    </row>
    <row r="169" spans="15:15" x14ac:dyDescent="0.2">
      <c r="O169" t="s">
        <v>765</v>
      </c>
    </row>
    <row r="170" spans="15:15" x14ac:dyDescent="0.2">
      <c r="O170" t="s">
        <v>766</v>
      </c>
    </row>
    <row r="171" spans="15:15" x14ac:dyDescent="0.2">
      <c r="O171" t="s">
        <v>767</v>
      </c>
    </row>
    <row r="172" spans="15:15" x14ac:dyDescent="0.2">
      <c r="O172" t="s">
        <v>768</v>
      </c>
    </row>
    <row r="173" spans="15:15" x14ac:dyDescent="0.2">
      <c r="O173" t="s">
        <v>769</v>
      </c>
    </row>
    <row r="174" spans="15:15" x14ac:dyDescent="0.2">
      <c r="O174" t="s">
        <v>770</v>
      </c>
    </row>
    <row r="175" spans="15:15" x14ac:dyDescent="0.2">
      <c r="O175" t="s">
        <v>771</v>
      </c>
    </row>
    <row r="176" spans="15:15" x14ac:dyDescent="0.2">
      <c r="O176" t="s">
        <v>772</v>
      </c>
    </row>
    <row r="177" spans="15:15" x14ac:dyDescent="0.2">
      <c r="O177" t="s">
        <v>773</v>
      </c>
    </row>
    <row r="178" spans="15:15" x14ac:dyDescent="0.2">
      <c r="O178" t="s">
        <v>774</v>
      </c>
    </row>
    <row r="179" spans="15:15" x14ac:dyDescent="0.2">
      <c r="O179" t="s">
        <v>775</v>
      </c>
    </row>
    <row r="180" spans="15:15" x14ac:dyDescent="0.2">
      <c r="O180" t="s">
        <v>776</v>
      </c>
    </row>
    <row r="181" spans="15:15" x14ac:dyDescent="0.2">
      <c r="O181" t="s">
        <v>777</v>
      </c>
    </row>
    <row r="182" spans="15:15" x14ac:dyDescent="0.2">
      <c r="O182" t="s">
        <v>778</v>
      </c>
    </row>
    <row r="183" spans="15:15" x14ac:dyDescent="0.2">
      <c r="O183" t="s">
        <v>779</v>
      </c>
    </row>
    <row r="184" spans="15:15" x14ac:dyDescent="0.2">
      <c r="O184" t="s">
        <v>780</v>
      </c>
    </row>
    <row r="185" spans="15:15" x14ac:dyDescent="0.2">
      <c r="O185" t="s">
        <v>781</v>
      </c>
    </row>
    <row r="186" spans="15:15" x14ac:dyDescent="0.2">
      <c r="O186" t="s">
        <v>782</v>
      </c>
    </row>
    <row r="187" spans="15:15" x14ac:dyDescent="0.2">
      <c r="O187" t="s">
        <v>783</v>
      </c>
    </row>
    <row r="188" spans="15:15" x14ac:dyDescent="0.2">
      <c r="O188" t="s">
        <v>784</v>
      </c>
    </row>
    <row r="189" spans="15:15" x14ac:dyDescent="0.2">
      <c r="O189" t="s">
        <v>785</v>
      </c>
    </row>
    <row r="190" spans="15:15" x14ac:dyDescent="0.2">
      <c r="O190" t="s">
        <v>786</v>
      </c>
    </row>
    <row r="191" spans="15:15" x14ac:dyDescent="0.2">
      <c r="O191" t="s">
        <v>787</v>
      </c>
    </row>
    <row r="192" spans="15:15" x14ac:dyDescent="0.2">
      <c r="O192" t="s">
        <v>788</v>
      </c>
    </row>
    <row r="193" spans="15:15" x14ac:dyDescent="0.2">
      <c r="O193" t="s">
        <v>789</v>
      </c>
    </row>
    <row r="194" spans="15:15" x14ac:dyDescent="0.2">
      <c r="O194" t="s">
        <v>790</v>
      </c>
    </row>
    <row r="195" spans="15:15" x14ac:dyDescent="0.2">
      <c r="O195" t="s">
        <v>791</v>
      </c>
    </row>
    <row r="196" spans="15:15" x14ac:dyDescent="0.2">
      <c r="O196" t="s">
        <v>792</v>
      </c>
    </row>
    <row r="197" spans="15:15" x14ac:dyDescent="0.2">
      <c r="O197" t="s">
        <v>793</v>
      </c>
    </row>
    <row r="198" spans="15:15" x14ac:dyDescent="0.2">
      <c r="O198" t="s">
        <v>794</v>
      </c>
    </row>
    <row r="199" spans="15:15" x14ac:dyDescent="0.2">
      <c r="O199" t="s">
        <v>795</v>
      </c>
    </row>
    <row r="200" spans="15:15" x14ac:dyDescent="0.2">
      <c r="O200" t="s">
        <v>796</v>
      </c>
    </row>
    <row r="201" spans="15:15" x14ac:dyDescent="0.2">
      <c r="O201" t="s">
        <v>797</v>
      </c>
    </row>
    <row r="202" spans="15:15" x14ac:dyDescent="0.2">
      <c r="O202" t="s">
        <v>798</v>
      </c>
    </row>
    <row r="203" spans="15:15" x14ac:dyDescent="0.2">
      <c r="O203" t="s">
        <v>799</v>
      </c>
    </row>
    <row r="204" spans="15:15" x14ac:dyDescent="0.2">
      <c r="O204" t="s">
        <v>800</v>
      </c>
    </row>
    <row r="205" spans="15:15" x14ac:dyDescent="0.2">
      <c r="O205" t="s">
        <v>801</v>
      </c>
    </row>
    <row r="206" spans="15:15" x14ac:dyDescent="0.2">
      <c r="O206" t="s">
        <v>802</v>
      </c>
    </row>
    <row r="207" spans="15:15" x14ac:dyDescent="0.2">
      <c r="O207" t="s">
        <v>803</v>
      </c>
    </row>
    <row r="208" spans="15:15" x14ac:dyDescent="0.2">
      <c r="O208" t="s">
        <v>804</v>
      </c>
    </row>
    <row r="209" spans="15:15" x14ac:dyDescent="0.2">
      <c r="O209" t="s">
        <v>805</v>
      </c>
    </row>
    <row r="210" spans="15:15" x14ac:dyDescent="0.2">
      <c r="O210" t="s">
        <v>806</v>
      </c>
    </row>
    <row r="211" spans="15:15" x14ac:dyDescent="0.2">
      <c r="O211" t="s">
        <v>807</v>
      </c>
    </row>
    <row r="212" spans="15:15" x14ac:dyDescent="0.2">
      <c r="O212" t="s">
        <v>808</v>
      </c>
    </row>
    <row r="213" spans="15:15" x14ac:dyDescent="0.2">
      <c r="O213" t="s">
        <v>809</v>
      </c>
    </row>
    <row r="214" spans="15:15" x14ac:dyDescent="0.2">
      <c r="O214" t="s">
        <v>810</v>
      </c>
    </row>
    <row r="215" spans="15:15" x14ac:dyDescent="0.2">
      <c r="O215" t="s">
        <v>811</v>
      </c>
    </row>
    <row r="216" spans="15:15" x14ac:dyDescent="0.2">
      <c r="O216" t="s">
        <v>812</v>
      </c>
    </row>
    <row r="217" spans="15:15" x14ac:dyDescent="0.2">
      <c r="O217" t="s">
        <v>813</v>
      </c>
    </row>
    <row r="218" spans="15:15" x14ac:dyDescent="0.2">
      <c r="O218" t="s">
        <v>814</v>
      </c>
    </row>
    <row r="219" spans="15:15" x14ac:dyDescent="0.2">
      <c r="O219" t="s">
        <v>815</v>
      </c>
    </row>
    <row r="220" spans="15:15" x14ac:dyDescent="0.2">
      <c r="O220" t="s">
        <v>816</v>
      </c>
    </row>
    <row r="221" spans="15:15" x14ac:dyDescent="0.2">
      <c r="O221" t="s">
        <v>817</v>
      </c>
    </row>
    <row r="222" spans="15:15" x14ac:dyDescent="0.2">
      <c r="O222" t="s">
        <v>818</v>
      </c>
    </row>
    <row r="223" spans="15:15" x14ac:dyDescent="0.2">
      <c r="O223" t="s">
        <v>819</v>
      </c>
    </row>
    <row r="224" spans="15:15" x14ac:dyDescent="0.2">
      <c r="O224" t="s">
        <v>820</v>
      </c>
    </row>
    <row r="225" spans="15:15" x14ac:dyDescent="0.2">
      <c r="O225" t="s">
        <v>821</v>
      </c>
    </row>
    <row r="226" spans="15:15" x14ac:dyDescent="0.2">
      <c r="O226" t="s">
        <v>822</v>
      </c>
    </row>
    <row r="227" spans="15:15" x14ac:dyDescent="0.2">
      <c r="O227" t="s">
        <v>823</v>
      </c>
    </row>
    <row r="228" spans="15:15" x14ac:dyDescent="0.2">
      <c r="O228" t="s">
        <v>824</v>
      </c>
    </row>
    <row r="229" spans="15:15" x14ac:dyDescent="0.2">
      <c r="O229" t="s">
        <v>825</v>
      </c>
    </row>
    <row r="230" spans="15:15" x14ac:dyDescent="0.2">
      <c r="O230" t="s">
        <v>826</v>
      </c>
    </row>
    <row r="231" spans="15:15" x14ac:dyDescent="0.2">
      <c r="O231" t="s">
        <v>827</v>
      </c>
    </row>
    <row r="232" spans="15:15" x14ac:dyDescent="0.2">
      <c r="O232" t="s">
        <v>828</v>
      </c>
    </row>
    <row r="233" spans="15:15" x14ac:dyDescent="0.2">
      <c r="O233" t="s">
        <v>829</v>
      </c>
    </row>
    <row r="234" spans="15:15" x14ac:dyDescent="0.2">
      <c r="O234" t="s">
        <v>830</v>
      </c>
    </row>
    <row r="235" spans="15:15" x14ac:dyDescent="0.2">
      <c r="O235" t="s">
        <v>831</v>
      </c>
    </row>
    <row r="236" spans="15:15" x14ac:dyDescent="0.2">
      <c r="O236" t="s">
        <v>832</v>
      </c>
    </row>
    <row r="237" spans="15:15" x14ac:dyDescent="0.2">
      <c r="O237" t="s">
        <v>833</v>
      </c>
    </row>
    <row r="238" spans="15:15" x14ac:dyDescent="0.2">
      <c r="O238" t="s">
        <v>834</v>
      </c>
    </row>
    <row r="239" spans="15:15" x14ac:dyDescent="0.2">
      <c r="O239" t="s">
        <v>835</v>
      </c>
    </row>
    <row r="240" spans="15:15" x14ac:dyDescent="0.2">
      <c r="O240" t="s">
        <v>836</v>
      </c>
    </row>
    <row r="241" spans="15:15" x14ac:dyDescent="0.2">
      <c r="O241" t="s">
        <v>837</v>
      </c>
    </row>
    <row r="242" spans="15:15" x14ac:dyDescent="0.2">
      <c r="O242" t="s">
        <v>838</v>
      </c>
    </row>
    <row r="243" spans="15:15" x14ac:dyDescent="0.2">
      <c r="O243" t="s">
        <v>839</v>
      </c>
    </row>
    <row r="244" spans="15:15" x14ac:dyDescent="0.2">
      <c r="O244" t="s">
        <v>840</v>
      </c>
    </row>
    <row r="245" spans="15:15" x14ac:dyDescent="0.2">
      <c r="O245" t="s">
        <v>841</v>
      </c>
    </row>
    <row r="246" spans="15:15" x14ac:dyDescent="0.2">
      <c r="O246" t="s">
        <v>842</v>
      </c>
    </row>
    <row r="247" spans="15:15" x14ac:dyDescent="0.2">
      <c r="O247" t="s">
        <v>843</v>
      </c>
    </row>
    <row r="248" spans="15:15" x14ac:dyDescent="0.2">
      <c r="O248" t="s">
        <v>844</v>
      </c>
    </row>
    <row r="249" spans="15:15" x14ac:dyDescent="0.2">
      <c r="O249" t="s">
        <v>845</v>
      </c>
    </row>
    <row r="250" spans="15:15" x14ac:dyDescent="0.2">
      <c r="O250" t="s">
        <v>846</v>
      </c>
    </row>
    <row r="251" spans="15:15" x14ac:dyDescent="0.2">
      <c r="O251" t="s">
        <v>847</v>
      </c>
    </row>
    <row r="252" spans="15:15" x14ac:dyDescent="0.2">
      <c r="O252" t="s">
        <v>848</v>
      </c>
    </row>
  </sheetData>
  <sheetProtection algorithmName="SHA-512" hashValue="UixohyfXxxGgIep8exh7wUVVxyzkno6BWa3cjScLCKJyA7qPQkJRovF3MrAnpMAlFBljoilWFzXhRXhgwosKbw==" saltValue="DmdZoGPhaVGht8d1Iygcwg==" spinCount="100000" sheet="1" objects="1" scenarios="1" selectLockedCells="1" selectUnlockedCells="1"/>
  <phoneticPr fontId="39" type="noConversion"/>
  <pageMargins left="0.7" right="0.7" top="0.75" bottom="0.75" header="0.3" footer="0.3"/>
  <pageSetup paperSize="9" orientation="portrait" r:id="rId1"/>
  <headerFooter>
    <oddFooter>&amp;R_x000D_&amp;1#&amp;"Calibri"&amp;22&amp;KFF8939 RESTRICTED</oddFooter>
  </headerFooter>
  <tableParts count="16">
    <tablePart r:id="rId2"/>
    <tablePart r:id="rId3"/>
    <tablePart r:id="rId4"/>
    <tablePart r:id="rId5"/>
    <tablePart r:id="rId6"/>
    <tablePart r:id="rId7"/>
    <tablePart r:id="rId8"/>
    <tablePart r:id="rId9"/>
    <tablePart r:id="rId10"/>
    <tablePart r:id="rId11"/>
    <tablePart r:id="rId12"/>
    <tablePart r:id="rId13"/>
    <tablePart r:id="rId14"/>
    <tablePart r:id="rId15"/>
    <tablePart r:id="rId16"/>
    <tablePart r:id="rId17"/>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486220cb-0981-4047-9209-010083c77ce1">
      <Terms xmlns="http://schemas.microsoft.com/office/infopath/2007/PartnerControls"/>
    </lcf76f155ced4ddcb4097134ff3c332f>
    <TaxCatchAll xmlns="7d08dd8c-5428-48df-9836-d5edad74246b"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BB72264788233443B01F37504B103F57" ma:contentTypeVersion="5" ma:contentTypeDescription="Create a new document." ma:contentTypeScope="" ma:versionID="d7a2d8c6828ac91175c61e0375a4d777">
  <xsd:schema xmlns:xsd="http://www.w3.org/2001/XMLSchema" xmlns:xs="http://www.w3.org/2001/XMLSchema" xmlns:p="http://schemas.microsoft.com/office/2006/metadata/properties" xmlns:ns2="d32fd3c1-a9d2-4671-b626-c319eff835f4" xmlns:ns3="f9762f0b-dbab-4e0d-8164-1983497044fa" xmlns:ns4="486220cb-0981-4047-9209-010083c77ce1" xmlns:ns5="7d08dd8c-5428-48df-9836-d5edad74246b" targetNamespace="http://schemas.microsoft.com/office/2006/metadata/properties" ma:root="true" ma:fieldsID="f8875783b73390b1ad58b70adf5e090b" ns2:_="" ns3:_="" ns4:_="" ns5:_="">
    <xsd:import namespace="d32fd3c1-a9d2-4671-b626-c319eff835f4"/>
    <xsd:import namespace="f9762f0b-dbab-4e0d-8164-1983497044fa"/>
    <xsd:import namespace="486220cb-0981-4047-9209-010083c77ce1"/>
    <xsd:import namespace="7d08dd8c-5428-48df-9836-d5edad74246b"/>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AutoTags" minOccurs="0"/>
                <xsd:element ref="ns2:MediaServiceGenerationTime" minOccurs="0"/>
                <xsd:element ref="ns2:MediaServiceEventHashCode" minOccurs="0"/>
                <xsd:element ref="ns2:MediaServiceDateTaken" minOccurs="0"/>
                <xsd:element ref="ns2:MediaServiceOCR" minOccurs="0"/>
                <xsd:element ref="ns2:MediaServiceLocation" minOccurs="0"/>
                <xsd:element ref="ns3:SharedWithUsers" minOccurs="0"/>
                <xsd:element ref="ns3:SharedWithDetails" minOccurs="0"/>
                <xsd:element ref="ns2:MediaLengthInSeconds" minOccurs="0"/>
                <xsd:element ref="ns2:MediaServiceObjectDetectorVersions" minOccurs="0"/>
                <xsd:element ref="ns2:MediaServiceSearchProperties" minOccurs="0"/>
                <xsd:element ref="ns4:lcf76f155ced4ddcb4097134ff3c332f" minOccurs="0"/>
                <xsd:element ref="ns5:TaxCatchAll" minOccurs="0"/>
                <xsd:element ref="ns4: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32fd3c1-a9d2-4671-b626-c319eff835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DateTaken" ma:index="15" nillable="true" ma:displayName="MediaServiceDateTaken" ma:hidden="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Location" ma:index="17" nillable="true" ma:displayName="Location" ma:internalName="MediaServiceLocation" ma:readOnly="true">
      <xsd:simpleType>
        <xsd:restriction base="dms:Text"/>
      </xsd:simpleType>
    </xsd:element>
    <xsd:element name="MediaLengthInSeconds" ma:index="20" nillable="true" ma:displayName="Length (seconds)" ma:internalName="MediaLengthInSeconds" ma:readOnly="true">
      <xsd:simpleType>
        <xsd:restriction base="dms:Unknown"/>
      </xsd:simpleType>
    </xsd:element>
    <xsd:element name="MediaServiceObjectDetectorVersions" ma:index="21"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2"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9762f0b-dbab-4e0d-8164-1983497044fa"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486220cb-0981-4047-9209-010083c77ce1" elementFormDefault="qualified">
    <xsd:import namespace="http://schemas.microsoft.com/office/2006/documentManagement/types"/>
    <xsd:import namespace="http://schemas.microsoft.com/office/infopath/2007/PartnerControls"/>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c2499140-3370-47ba-a799-a18fa0be8ba0" ma:termSetId="09814cd3-568e-fe90-9814-8d621ff8fb84" ma:anchorId="fba54fb3-c3e1-fe81-a776-ca4b69148c4d" ma:open="true" ma:isKeyword="false">
      <xsd:complexType>
        <xsd:sequence>
          <xsd:element ref="pc:Terms" minOccurs="0" maxOccurs="1"/>
        </xsd:sequence>
      </xsd:complex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7d08dd8c-5428-48df-9836-d5edad74246b" elementFormDefault="qualified">
    <xsd:import namespace="http://schemas.microsoft.com/office/2006/documentManagement/types"/>
    <xsd:import namespace="http://schemas.microsoft.com/office/infopath/2007/PartnerControls"/>
    <xsd:element name="TaxCatchAll" ma:index="25" nillable="true" ma:displayName="Taxonomy Catch All Column" ma:hidden="true" ma:list="{41fdee9b-892d-4611-a47a-ea0f1ec19c7e}" ma:internalName="TaxCatchAll" ma:showField="CatchAllData" ma:web="7d08dd8c-5428-48df-9836-d5edad74246b">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4444BD34-3F0D-43F0-B094-026CDC8E4355}">
  <ds:schemaRefs>
    <ds:schemaRef ds:uri="http://schemas.microsoft.com/sharepoint/v3/contenttype/forms"/>
  </ds:schemaRefs>
</ds:datastoreItem>
</file>

<file path=customXml/itemProps2.xml><?xml version="1.0" encoding="utf-8"?>
<ds:datastoreItem xmlns:ds="http://schemas.openxmlformats.org/officeDocument/2006/customXml" ds:itemID="{95FBEA5A-F8F3-4A00-B4E5-6A3B5AE5EFA2}">
  <ds:schemaRefs>
    <ds:schemaRef ds:uri="d32fd3c1-a9d2-4671-b626-c319eff835f4"/>
    <ds:schemaRef ds:uri="http://schemas.microsoft.com/office/infopath/2007/PartnerControls"/>
    <ds:schemaRef ds:uri="http://schemas.microsoft.com/office/2006/documentManagement/types"/>
    <ds:schemaRef ds:uri="f9762f0b-dbab-4e0d-8164-1983497044fa"/>
    <ds:schemaRef ds:uri="http://purl.org/dc/elements/1.1/"/>
    <ds:schemaRef ds:uri="http://schemas.openxmlformats.org/package/2006/metadata/core-properties"/>
    <ds:schemaRef ds:uri="7d08dd8c-5428-48df-9836-d5edad74246b"/>
    <ds:schemaRef ds:uri="486220cb-0981-4047-9209-010083c77ce1"/>
    <ds:schemaRef ds:uri="http://www.w3.org/XML/1998/namespace"/>
    <ds:schemaRef ds:uri="http://schemas.microsoft.com/office/2006/metadata/properties"/>
    <ds:schemaRef ds:uri="http://purl.org/dc/dcmitype/"/>
    <ds:schemaRef ds:uri="http://purl.org/dc/terms/"/>
  </ds:schemaRefs>
</ds:datastoreItem>
</file>

<file path=customXml/itemProps3.xml><?xml version="1.0" encoding="utf-8"?>
<ds:datastoreItem xmlns:ds="http://schemas.openxmlformats.org/officeDocument/2006/customXml" ds:itemID="{47C8A9BB-E1B6-4417-933E-D59BEE63314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32fd3c1-a9d2-4671-b626-c319eff835f4"/>
    <ds:schemaRef ds:uri="f9762f0b-dbab-4e0d-8164-1983497044fa"/>
    <ds:schemaRef ds:uri="486220cb-0981-4047-9209-010083c77ce1"/>
    <ds:schemaRef ds:uri="7d08dd8c-5428-48df-9836-d5edad74246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Worksheets</vt:lpstr>
      </vt:variant>
      <vt:variant>
        <vt:i4>11</vt:i4>
      </vt:variant>
      <vt:variant>
        <vt:lpstr>Named Ranges</vt:lpstr>
      </vt:variant>
      <vt:variant>
        <vt:i4>38</vt:i4>
      </vt:variant>
    </vt:vector>
  </HeadingPairs>
  <TitlesOfParts>
    <vt:vector size="49" baseType="lpstr">
      <vt:lpstr>Overview &amp; Guidance</vt:lpstr>
      <vt:lpstr>Facility Background Information</vt:lpstr>
      <vt:lpstr>Governance &amp; Management Systems</vt:lpstr>
      <vt:lpstr>Ethics</vt:lpstr>
      <vt:lpstr>Human Rights</vt:lpstr>
      <vt:lpstr>Environment</vt:lpstr>
      <vt:lpstr>Health &amp; Safety</vt:lpstr>
      <vt:lpstr>Company Specific Questions</vt:lpstr>
      <vt:lpstr>Photos</vt:lpstr>
      <vt:lpstr>CAP</vt:lpstr>
      <vt:lpstr>Lists</vt:lpstr>
      <vt:lpstr>Lists!Check190</vt:lpstr>
      <vt:lpstr>Lists!Check191</vt:lpstr>
      <vt:lpstr>Lists!Check192</vt:lpstr>
      <vt:lpstr>finding_method</vt:lpstr>
      <vt:lpstr>findings_method</vt:lpstr>
      <vt:lpstr>How_this_audit_was_carried_out?</vt:lpstr>
      <vt:lpstr>list_audit_type</vt:lpstr>
      <vt:lpstr>list_containment_control</vt:lpstr>
      <vt:lpstr>list_finding_status</vt:lpstr>
      <vt:lpstr>list_fire_detection</vt:lpstr>
      <vt:lpstr>list_timescale</vt:lpstr>
      <vt:lpstr>list_verification_method</vt:lpstr>
      <vt:lpstr>list_waste_incineration</vt:lpstr>
      <vt:lpstr>list_YesNo</vt:lpstr>
      <vt:lpstr>list_YesNoNA</vt:lpstr>
      <vt:lpstr>list_YesNoNANotReviewed</vt:lpstr>
      <vt:lpstr>list_YesNoNotReviewed</vt:lpstr>
      <vt:lpstr>lists_test_frequency</vt:lpstr>
      <vt:lpstr>payment</vt:lpstr>
      <vt:lpstr>'CAP'!Print_Area</vt:lpstr>
      <vt:lpstr>'Company Specific Questions'!Print_Area</vt:lpstr>
      <vt:lpstr>Environment!Print_Area</vt:lpstr>
      <vt:lpstr>Ethics!Print_Area</vt:lpstr>
      <vt:lpstr>'Facility Background Information'!Print_Area</vt:lpstr>
      <vt:lpstr>'Governance &amp; Management Systems'!Print_Area</vt:lpstr>
      <vt:lpstr>'Health &amp; Safety'!Print_Area</vt:lpstr>
      <vt:lpstr>'Human Rights'!Print_Area</vt:lpstr>
      <vt:lpstr>'Overview &amp; Guidance'!Print_Area</vt:lpstr>
      <vt:lpstr>Photos!Print_Area</vt:lpstr>
      <vt:lpstr>'CAP'!Print_Titles</vt:lpstr>
      <vt:lpstr>'Company Specific Questions'!Print_Titles</vt:lpstr>
      <vt:lpstr>Environment!Print_Titles</vt:lpstr>
      <vt:lpstr>Ethics!Print_Titles</vt:lpstr>
      <vt:lpstr>'Facility Background Information'!Print_Titles</vt:lpstr>
      <vt:lpstr>'Governance &amp; Management Systems'!Print_Titles</vt:lpstr>
      <vt:lpstr>'Health &amp; Safety'!Print_Titles</vt:lpstr>
      <vt:lpstr>'Human Rights'!Print_Titles</vt:lpstr>
      <vt:lpstr>'Overview &amp; Guidance'!Print_Titles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Annabel Buchan</dc:creator>
  <cp:keywords/>
  <dc:description/>
  <cp:lastModifiedBy>Miriam Davies</cp:lastModifiedBy>
  <cp:revision/>
  <dcterms:created xsi:type="dcterms:W3CDTF">2016-08-20T09:23:26Z</dcterms:created>
  <dcterms:modified xsi:type="dcterms:W3CDTF">2026-04-13T14:19:52Z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0x010100BB72264788233443B01F37504B103F57</vt:lpwstr>
  </property>
  <property fmtid="{D5CDD505-2E9C-101B-9397-08002B2CF9AE}" pid="3" name="TaxKeyword">
    <vt:lpwstr/>
  </property>
  <property fmtid="{D5CDD505-2E9C-101B-9397-08002B2CF9AE}" pid="4" name="AuthorIds_UIVersion_30720">
    <vt:lpwstr>935</vt:lpwstr>
  </property>
  <property fmtid="{D5CDD505-2E9C-101B-9397-08002B2CF9AE}" pid="5" name="MediaServiceImageTags">
    <vt:lpwstr/>
  </property>
  <property fmtid="{D5CDD505-2E9C-101B-9397-08002B2CF9AE}" pid="6" name="MSIP_Label_d9088468-0951-4aef-9cc3-0a346e475ddc_Enabled">
    <vt:lpwstr>true</vt:lpwstr>
  </property>
  <property fmtid="{D5CDD505-2E9C-101B-9397-08002B2CF9AE}" pid="7" name="MSIP_Label_d9088468-0951-4aef-9cc3-0a346e475ddc_SetDate">
    <vt:lpwstr>2024-02-14T12:54:06Z</vt:lpwstr>
  </property>
  <property fmtid="{D5CDD505-2E9C-101B-9397-08002B2CF9AE}" pid="8" name="MSIP_Label_d9088468-0951-4aef-9cc3-0a346e475ddc_Method">
    <vt:lpwstr>Privileged</vt:lpwstr>
  </property>
  <property fmtid="{D5CDD505-2E9C-101B-9397-08002B2CF9AE}" pid="9" name="MSIP_Label_d9088468-0951-4aef-9cc3-0a346e475ddc_Name">
    <vt:lpwstr>Public</vt:lpwstr>
  </property>
  <property fmtid="{D5CDD505-2E9C-101B-9397-08002B2CF9AE}" pid="10" name="MSIP_Label_d9088468-0951-4aef-9cc3-0a346e475ddc_SiteId">
    <vt:lpwstr>aca3c8d6-aa71-4e1a-a10e-03572fc58c0b</vt:lpwstr>
  </property>
  <property fmtid="{D5CDD505-2E9C-101B-9397-08002B2CF9AE}" pid="11" name="MSIP_Label_d9088468-0951-4aef-9cc3-0a346e475ddc_ActionId">
    <vt:lpwstr>ee222d13-e1b1-424a-a048-78444608285f</vt:lpwstr>
  </property>
  <property fmtid="{D5CDD505-2E9C-101B-9397-08002B2CF9AE}" pid="12" name="MSIP_Label_d9088468-0951-4aef-9cc3-0a346e475ddc_ContentBits">
    <vt:lpwstr>0</vt:lpwstr>
  </property>
  <property fmtid="{D5CDD505-2E9C-101B-9397-08002B2CF9AE}" pid="13" name="MSIP_Label_2c76c141-ac86-40e5-abf2-c6f60e474cee_Enabled">
    <vt:lpwstr>true</vt:lpwstr>
  </property>
  <property fmtid="{D5CDD505-2E9C-101B-9397-08002B2CF9AE}" pid="14" name="MSIP_Label_2c76c141-ac86-40e5-abf2-c6f60e474cee_SetDate">
    <vt:lpwstr>2024-04-15T10:35:53Z</vt:lpwstr>
  </property>
  <property fmtid="{D5CDD505-2E9C-101B-9397-08002B2CF9AE}" pid="15" name="MSIP_Label_2c76c141-ac86-40e5-abf2-c6f60e474cee_Method">
    <vt:lpwstr>Standard</vt:lpwstr>
  </property>
  <property fmtid="{D5CDD505-2E9C-101B-9397-08002B2CF9AE}" pid="16" name="MSIP_Label_2c76c141-ac86-40e5-abf2-c6f60e474cee_Name">
    <vt:lpwstr>2c76c141-ac86-40e5-abf2-c6f60e474cee</vt:lpwstr>
  </property>
  <property fmtid="{D5CDD505-2E9C-101B-9397-08002B2CF9AE}" pid="17" name="MSIP_Label_2c76c141-ac86-40e5-abf2-c6f60e474cee_SiteId">
    <vt:lpwstr>fcb2b37b-5da0-466b-9b83-0014b67a7c78</vt:lpwstr>
  </property>
  <property fmtid="{D5CDD505-2E9C-101B-9397-08002B2CF9AE}" pid="18" name="MSIP_Label_2c76c141-ac86-40e5-abf2-c6f60e474cee_ActionId">
    <vt:lpwstr>724c2d4c-9451-4be6-8329-cc7b2c78443f</vt:lpwstr>
  </property>
  <property fmtid="{D5CDD505-2E9C-101B-9397-08002B2CF9AE}" pid="19" name="MSIP_Label_2c76c141-ac86-40e5-abf2-c6f60e474cee_ContentBits">
    <vt:lpwstr>2</vt:lpwstr>
  </property>
  <property fmtid="{D5CDD505-2E9C-101B-9397-08002B2CF9AE}" pid="20" name="Order">
    <vt:r8>18462100</vt:r8>
  </property>
</Properties>
</file>

<file path=userCustomization/customUI.xml><?xml version="1.0" encoding="utf-8"?>
<mso:customUI xmlns:doc="http://schemas.microsoft.com/office/2006/01/customui/currentDocument" xmlns:mso="http://schemas.microsoft.com/office/2006/01/customui">
  <mso:ribbon>
    <mso:qat>
      <mso:documentControls>
        <mso:button idQ="doc:SpellCheckIt_1" visible="true" label="SpellCheckIt" imageMso="CharacterBorder" onAction="SpellCheckIt"/>
      </mso:documentControls>
    </mso:qat>
  </mso:ribbon>
</mso:customUI>
</file>